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475"/>
  </bookViews>
  <sheets>
    <sheet name="דוח חודשי 30.09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02" i="1"/>
  <c r="CK501" i="1"/>
  <c r="CJ501" i="1"/>
  <c r="CI501" i="1"/>
  <c r="CH501" i="1"/>
  <c r="CG501" i="1"/>
  <c r="AF501" i="1"/>
  <c r="AB501" i="1"/>
  <c r="X501" i="1"/>
  <c r="T501" i="1"/>
  <c r="P501" i="1"/>
  <c r="L501" i="1"/>
  <c r="H500" i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D500" i="1"/>
  <c r="E500" i="1" s="1"/>
  <c r="F500" i="1" s="1"/>
  <c r="G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K478" i="1" s="1"/>
  <c r="CK470" i="1" s="1"/>
  <c r="CJ482" i="1"/>
  <c r="CI482" i="1"/>
  <c r="CI478" i="1" s="1"/>
  <c r="CH482" i="1"/>
  <c r="CG482" i="1"/>
  <c r="CF482" i="1"/>
  <c r="CE482" i="1"/>
  <c r="CE478" i="1" s="1"/>
  <c r="CE470" i="1" s="1"/>
  <c r="CD482" i="1"/>
  <c r="CC482" i="1"/>
  <c r="CC478" i="1" s="1"/>
  <c r="CC470" i="1" s="1"/>
  <c r="CB482" i="1"/>
  <c r="CA482" i="1"/>
  <c r="CA478" i="1" s="1"/>
  <c r="BZ482" i="1"/>
  <c r="BY482" i="1"/>
  <c r="BX482" i="1"/>
  <c r="BW482" i="1"/>
  <c r="BW478" i="1" s="1"/>
  <c r="BW470" i="1" s="1"/>
  <c r="BV482" i="1"/>
  <c r="BU482" i="1"/>
  <c r="BU478" i="1" s="1"/>
  <c r="BU470" i="1" s="1"/>
  <c r="BT482" i="1"/>
  <c r="BS482" i="1"/>
  <c r="BS478" i="1" s="1"/>
  <c r="BR482" i="1"/>
  <c r="BQ482" i="1"/>
  <c r="BP482" i="1"/>
  <c r="BO482" i="1"/>
  <c r="BO478" i="1" s="1"/>
  <c r="BO470" i="1" s="1"/>
  <c r="BN482" i="1"/>
  <c r="BM482" i="1"/>
  <c r="BM478" i="1" s="1"/>
  <c r="BM470" i="1" s="1"/>
  <c r="BL482" i="1"/>
  <c r="BK482" i="1"/>
  <c r="BK478" i="1" s="1"/>
  <c r="BJ482" i="1"/>
  <c r="BI482" i="1"/>
  <c r="BH482" i="1"/>
  <c r="BG482" i="1"/>
  <c r="BG478" i="1" s="1"/>
  <c r="BG470" i="1" s="1"/>
  <c r="BF482" i="1"/>
  <c r="BE482" i="1"/>
  <c r="BE478" i="1" s="1"/>
  <c r="BE470" i="1" s="1"/>
  <c r="BD482" i="1"/>
  <c r="BC482" i="1"/>
  <c r="BC478" i="1" s="1"/>
  <c r="BB482" i="1"/>
  <c r="BA482" i="1"/>
  <c r="AZ482" i="1"/>
  <c r="AY482" i="1"/>
  <c r="AY478" i="1" s="1"/>
  <c r="AY470" i="1" s="1"/>
  <c r="AX482" i="1"/>
  <c r="AW482" i="1"/>
  <c r="AW478" i="1" s="1"/>
  <c r="AW470" i="1" s="1"/>
  <c r="AV482" i="1"/>
  <c r="AU482" i="1"/>
  <c r="AU478" i="1" s="1"/>
  <c r="AT482" i="1"/>
  <c r="AS482" i="1"/>
  <c r="AR482" i="1"/>
  <c r="AQ482" i="1"/>
  <c r="AQ478" i="1" s="1"/>
  <c r="AQ470" i="1" s="1"/>
  <c r="AP482" i="1"/>
  <c r="AO482" i="1"/>
  <c r="AO478" i="1" s="1"/>
  <c r="AO470" i="1" s="1"/>
  <c r="AN482" i="1"/>
  <c r="AM482" i="1"/>
  <c r="AM478" i="1" s="1"/>
  <c r="AL482" i="1"/>
  <c r="AK482" i="1"/>
  <c r="AJ482" i="1"/>
  <c r="AI482" i="1"/>
  <c r="AI478" i="1" s="1"/>
  <c r="AI470" i="1" s="1"/>
  <c r="AH482" i="1"/>
  <c r="AG482" i="1"/>
  <c r="AG478" i="1" s="1"/>
  <c r="AG470" i="1" s="1"/>
  <c r="AF482" i="1"/>
  <c r="AE482" i="1"/>
  <c r="AE478" i="1" s="1"/>
  <c r="AD482" i="1"/>
  <c r="AC482" i="1"/>
  <c r="AB482" i="1"/>
  <c r="AA482" i="1"/>
  <c r="AA478" i="1" s="1"/>
  <c r="AA470" i="1" s="1"/>
  <c r="Z482" i="1"/>
  <c r="Y482" i="1"/>
  <c r="Y478" i="1" s="1"/>
  <c r="Y470" i="1" s="1"/>
  <c r="X482" i="1"/>
  <c r="W482" i="1"/>
  <c r="W478" i="1" s="1"/>
  <c r="V482" i="1"/>
  <c r="U482" i="1"/>
  <c r="T482" i="1"/>
  <c r="S482" i="1"/>
  <c r="S478" i="1" s="1"/>
  <c r="S470" i="1" s="1"/>
  <c r="R482" i="1"/>
  <c r="Q482" i="1"/>
  <c r="Q478" i="1" s="1"/>
  <c r="Q470" i="1" s="1"/>
  <c r="P482" i="1"/>
  <c r="O482" i="1"/>
  <c r="O478" i="1" s="1"/>
  <c r="N482" i="1"/>
  <c r="M482" i="1"/>
  <c r="L482" i="1"/>
  <c r="K482" i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G478" i="1"/>
  <c r="CG470" i="1" s="1"/>
  <c r="BY478" i="1"/>
  <c r="BY470" i="1" s="1"/>
  <c r="BQ478" i="1"/>
  <c r="BQ470" i="1" s="1"/>
  <c r="BI478" i="1"/>
  <c r="BI470" i="1" s="1"/>
  <c r="BA478" i="1"/>
  <c r="BA470" i="1" s="1"/>
  <c r="AS478" i="1"/>
  <c r="AS470" i="1" s="1"/>
  <c r="AK478" i="1"/>
  <c r="AK470" i="1" s="1"/>
  <c r="AC478" i="1"/>
  <c r="AC470" i="1" s="1"/>
  <c r="U478" i="1"/>
  <c r="U470" i="1" s="1"/>
  <c r="M478" i="1"/>
  <c r="M470" i="1" s="1"/>
  <c r="J477" i="1"/>
  <c r="J476" i="1"/>
  <c r="CK475" i="1"/>
  <c r="CJ475" i="1"/>
  <c r="CJ471" i="1" s="1"/>
  <c r="CJ470" i="1" s="1"/>
  <c r="CI475" i="1"/>
  <c r="CH475" i="1"/>
  <c r="CG475" i="1"/>
  <c r="CF475" i="1"/>
  <c r="CF471" i="1" s="1"/>
  <c r="CF470" i="1" s="1"/>
  <c r="CE475" i="1"/>
  <c r="CD475" i="1"/>
  <c r="CC475" i="1"/>
  <c r="CB475" i="1"/>
  <c r="CB471" i="1" s="1"/>
  <c r="CB470" i="1" s="1"/>
  <c r="CA475" i="1"/>
  <c r="BZ475" i="1"/>
  <c r="BY475" i="1"/>
  <c r="BX475" i="1"/>
  <c r="BX471" i="1" s="1"/>
  <c r="BX470" i="1" s="1"/>
  <c r="BW475" i="1"/>
  <c r="BV475" i="1"/>
  <c r="BU475" i="1"/>
  <c r="BT475" i="1"/>
  <c r="BT471" i="1" s="1"/>
  <c r="BT470" i="1" s="1"/>
  <c r="BS475" i="1"/>
  <c r="BR475" i="1"/>
  <c r="BQ475" i="1"/>
  <c r="BP475" i="1"/>
  <c r="BP471" i="1" s="1"/>
  <c r="BP470" i="1" s="1"/>
  <c r="BO475" i="1"/>
  <c r="BN475" i="1"/>
  <c r="BM475" i="1"/>
  <c r="BL475" i="1"/>
  <c r="BL471" i="1" s="1"/>
  <c r="BL470" i="1" s="1"/>
  <c r="BK475" i="1"/>
  <c r="BJ475" i="1"/>
  <c r="BI475" i="1"/>
  <c r="BH475" i="1"/>
  <c r="BH471" i="1" s="1"/>
  <c r="BH470" i="1" s="1"/>
  <c r="BG475" i="1"/>
  <c r="BF475" i="1"/>
  <c r="BE475" i="1"/>
  <c r="BD475" i="1"/>
  <c r="BD471" i="1" s="1"/>
  <c r="BD470" i="1" s="1"/>
  <c r="BC475" i="1"/>
  <c r="BB475" i="1"/>
  <c r="BA475" i="1"/>
  <c r="AZ475" i="1"/>
  <c r="AZ471" i="1" s="1"/>
  <c r="AZ470" i="1" s="1"/>
  <c r="AY475" i="1"/>
  <c r="AX475" i="1"/>
  <c r="AW475" i="1"/>
  <c r="AV475" i="1"/>
  <c r="AV471" i="1" s="1"/>
  <c r="AV470" i="1" s="1"/>
  <c r="AU475" i="1"/>
  <c r="AT475" i="1"/>
  <c r="AS475" i="1"/>
  <c r="AR475" i="1"/>
  <c r="AR471" i="1" s="1"/>
  <c r="AR470" i="1" s="1"/>
  <c r="AQ475" i="1"/>
  <c r="AP475" i="1"/>
  <c r="AO475" i="1"/>
  <c r="AN475" i="1"/>
  <c r="AN471" i="1" s="1"/>
  <c r="AN470" i="1" s="1"/>
  <c r="AM475" i="1"/>
  <c r="AL475" i="1"/>
  <c r="AK475" i="1"/>
  <c r="AJ475" i="1"/>
  <c r="AJ471" i="1" s="1"/>
  <c r="AJ470" i="1" s="1"/>
  <c r="AI475" i="1"/>
  <c r="AH475" i="1"/>
  <c r="AG475" i="1"/>
  <c r="AF475" i="1"/>
  <c r="AF471" i="1" s="1"/>
  <c r="AF470" i="1" s="1"/>
  <c r="AE475" i="1"/>
  <c r="AD475" i="1"/>
  <c r="AC475" i="1"/>
  <c r="AB475" i="1"/>
  <c r="AB471" i="1" s="1"/>
  <c r="AB470" i="1" s="1"/>
  <c r="AA475" i="1"/>
  <c r="Z475" i="1"/>
  <c r="Y475" i="1"/>
  <c r="X475" i="1"/>
  <c r="X471" i="1" s="1"/>
  <c r="X470" i="1" s="1"/>
  <c r="W475" i="1"/>
  <c r="V475" i="1"/>
  <c r="U475" i="1"/>
  <c r="T475" i="1"/>
  <c r="T471" i="1" s="1"/>
  <c r="T470" i="1" s="1"/>
  <c r="S475" i="1"/>
  <c r="R475" i="1"/>
  <c r="Q475" i="1"/>
  <c r="P475" i="1"/>
  <c r="P471" i="1" s="1"/>
  <c r="P470" i="1" s="1"/>
  <c r="O475" i="1"/>
  <c r="N475" i="1"/>
  <c r="M475" i="1"/>
  <c r="L475" i="1"/>
  <c r="L471" i="1" s="1"/>
  <c r="L470" i="1" s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CH471" i="1"/>
  <c r="CH470" i="1" s="1"/>
  <c r="CD471" i="1"/>
  <c r="CD470" i="1" s="1"/>
  <c r="BZ471" i="1"/>
  <c r="BZ470" i="1" s="1"/>
  <c r="BV471" i="1"/>
  <c r="BV470" i="1" s="1"/>
  <c r="BR471" i="1"/>
  <c r="BR470" i="1" s="1"/>
  <c r="BN471" i="1"/>
  <c r="BN470" i="1" s="1"/>
  <c r="BJ471" i="1"/>
  <c r="BJ470" i="1" s="1"/>
  <c r="BF471" i="1"/>
  <c r="BF470" i="1" s="1"/>
  <c r="BB471" i="1"/>
  <c r="BB470" i="1" s="1"/>
  <c r="AX471" i="1"/>
  <c r="AX470" i="1" s="1"/>
  <c r="AT471" i="1"/>
  <c r="AT470" i="1" s="1"/>
  <c r="AP471" i="1"/>
  <c r="AP470" i="1" s="1"/>
  <c r="AL471" i="1"/>
  <c r="AL470" i="1" s="1"/>
  <c r="AH471" i="1"/>
  <c r="AH470" i="1" s="1"/>
  <c r="AD471" i="1"/>
  <c r="AD470" i="1" s="1"/>
  <c r="Z471" i="1"/>
  <c r="Z470" i="1" s="1"/>
  <c r="V471" i="1"/>
  <c r="V470" i="1" s="1"/>
  <c r="R471" i="1"/>
  <c r="R470" i="1" s="1"/>
  <c r="N471" i="1"/>
  <c r="N470" i="1" s="1"/>
  <c r="CI470" i="1"/>
  <c r="CA470" i="1"/>
  <c r="BS470" i="1"/>
  <c r="BK470" i="1"/>
  <c r="BC470" i="1"/>
  <c r="AU470" i="1"/>
  <c r="AM470" i="1"/>
  <c r="AE470" i="1"/>
  <c r="W470" i="1"/>
  <c r="O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J463" i="1"/>
  <c r="CJ455" i="1" s="1"/>
  <c r="CJ454" i="1" s="1"/>
  <c r="CH463" i="1"/>
  <c r="CF463" i="1"/>
  <c r="CF455" i="1" s="1"/>
  <c r="CF454" i="1" s="1"/>
  <c r="CD463" i="1"/>
  <c r="CB463" i="1"/>
  <c r="CB455" i="1" s="1"/>
  <c r="CB454" i="1" s="1"/>
  <c r="BZ463" i="1"/>
  <c r="BX463" i="1"/>
  <c r="BX455" i="1" s="1"/>
  <c r="BX454" i="1" s="1"/>
  <c r="BV463" i="1"/>
  <c r="BT463" i="1"/>
  <c r="BT455" i="1" s="1"/>
  <c r="BT454" i="1" s="1"/>
  <c r="BR463" i="1"/>
  <c r="BP463" i="1"/>
  <c r="BP455" i="1" s="1"/>
  <c r="BP454" i="1" s="1"/>
  <c r="BN463" i="1"/>
  <c r="BL463" i="1"/>
  <c r="BL455" i="1" s="1"/>
  <c r="BL454" i="1" s="1"/>
  <c r="BJ463" i="1"/>
  <c r="BH463" i="1"/>
  <c r="BH455" i="1" s="1"/>
  <c r="BH454" i="1" s="1"/>
  <c r="BF463" i="1"/>
  <c r="BD463" i="1"/>
  <c r="BD455" i="1" s="1"/>
  <c r="BD454" i="1" s="1"/>
  <c r="BB463" i="1"/>
  <c r="AZ463" i="1"/>
  <c r="AZ455" i="1" s="1"/>
  <c r="AZ454" i="1" s="1"/>
  <c r="AX463" i="1"/>
  <c r="AV463" i="1"/>
  <c r="AV455" i="1" s="1"/>
  <c r="AV454" i="1" s="1"/>
  <c r="AT463" i="1"/>
  <c r="AR463" i="1"/>
  <c r="AR455" i="1" s="1"/>
  <c r="AR454" i="1" s="1"/>
  <c r="AP463" i="1"/>
  <c r="AN463" i="1"/>
  <c r="AN455" i="1" s="1"/>
  <c r="AN454" i="1" s="1"/>
  <c r="AL463" i="1"/>
  <c r="AJ463" i="1"/>
  <c r="AJ455" i="1" s="1"/>
  <c r="AJ454" i="1" s="1"/>
  <c r="AH463" i="1"/>
  <c r="AF463" i="1"/>
  <c r="AF455" i="1" s="1"/>
  <c r="AF454" i="1" s="1"/>
  <c r="AD463" i="1"/>
  <c r="AB463" i="1"/>
  <c r="AB455" i="1" s="1"/>
  <c r="AB454" i="1" s="1"/>
  <c r="Z463" i="1"/>
  <c r="X463" i="1"/>
  <c r="X455" i="1" s="1"/>
  <c r="X454" i="1" s="1"/>
  <c r="V463" i="1"/>
  <c r="T463" i="1"/>
  <c r="T455" i="1" s="1"/>
  <c r="T454" i="1" s="1"/>
  <c r="R463" i="1"/>
  <c r="P463" i="1"/>
  <c r="P455" i="1" s="1"/>
  <c r="P454" i="1" s="1"/>
  <c r="N463" i="1"/>
  <c r="L463" i="1"/>
  <c r="L455" i="1" s="1"/>
  <c r="L454" i="1" s="1"/>
  <c r="J462" i="1"/>
  <c r="J461" i="1"/>
  <c r="CK460" i="1"/>
  <c r="CK456" i="1" s="1"/>
  <c r="CK455" i="1" s="1"/>
  <c r="CK454" i="1" s="1"/>
  <c r="CJ460" i="1"/>
  <c r="CI460" i="1"/>
  <c r="CI456" i="1" s="1"/>
  <c r="CI455" i="1" s="1"/>
  <c r="CH460" i="1"/>
  <c r="CG460" i="1"/>
  <c r="CF460" i="1"/>
  <c r="CE460" i="1"/>
  <c r="CE456" i="1" s="1"/>
  <c r="CE455" i="1" s="1"/>
  <c r="CE454" i="1" s="1"/>
  <c r="CD460" i="1"/>
  <c r="CC460" i="1"/>
  <c r="CC456" i="1" s="1"/>
  <c r="CC455" i="1" s="1"/>
  <c r="CC454" i="1" s="1"/>
  <c r="CB460" i="1"/>
  <c r="CA460" i="1"/>
  <c r="CA456" i="1" s="1"/>
  <c r="CA455" i="1" s="1"/>
  <c r="BZ460" i="1"/>
  <c r="BY460" i="1"/>
  <c r="BX460" i="1"/>
  <c r="BW460" i="1"/>
  <c r="BW456" i="1" s="1"/>
  <c r="BW455" i="1" s="1"/>
  <c r="BW454" i="1" s="1"/>
  <c r="BV460" i="1"/>
  <c r="BU460" i="1"/>
  <c r="BU456" i="1" s="1"/>
  <c r="BU455" i="1" s="1"/>
  <c r="BU454" i="1" s="1"/>
  <c r="BT460" i="1"/>
  <c r="BS460" i="1"/>
  <c r="BS456" i="1" s="1"/>
  <c r="BS455" i="1" s="1"/>
  <c r="BR460" i="1"/>
  <c r="BQ460" i="1"/>
  <c r="BP460" i="1"/>
  <c r="BO460" i="1"/>
  <c r="BO456" i="1" s="1"/>
  <c r="BO455" i="1" s="1"/>
  <c r="BO454" i="1" s="1"/>
  <c r="BN460" i="1"/>
  <c r="BM460" i="1"/>
  <c r="BM456" i="1" s="1"/>
  <c r="BM455" i="1" s="1"/>
  <c r="BM454" i="1" s="1"/>
  <c r="BL460" i="1"/>
  <c r="BK460" i="1"/>
  <c r="BK456" i="1" s="1"/>
  <c r="BK455" i="1" s="1"/>
  <c r="BJ460" i="1"/>
  <c r="BI460" i="1"/>
  <c r="BH460" i="1"/>
  <c r="BG460" i="1"/>
  <c r="BG456" i="1" s="1"/>
  <c r="BG455" i="1" s="1"/>
  <c r="BG454" i="1" s="1"/>
  <c r="BF460" i="1"/>
  <c r="BE460" i="1"/>
  <c r="BE456" i="1" s="1"/>
  <c r="BE455" i="1" s="1"/>
  <c r="BE454" i="1" s="1"/>
  <c r="BD460" i="1"/>
  <c r="BC460" i="1"/>
  <c r="BC456" i="1" s="1"/>
  <c r="BC455" i="1" s="1"/>
  <c r="BB460" i="1"/>
  <c r="BA460" i="1"/>
  <c r="AZ460" i="1"/>
  <c r="AY460" i="1"/>
  <c r="AY456" i="1" s="1"/>
  <c r="AY455" i="1" s="1"/>
  <c r="AY454" i="1" s="1"/>
  <c r="AX460" i="1"/>
  <c r="AW460" i="1"/>
  <c r="AW456" i="1" s="1"/>
  <c r="AW455" i="1" s="1"/>
  <c r="AW454" i="1" s="1"/>
  <c r="AV460" i="1"/>
  <c r="AU460" i="1"/>
  <c r="AU456" i="1" s="1"/>
  <c r="AU455" i="1" s="1"/>
  <c r="AT460" i="1"/>
  <c r="AS460" i="1"/>
  <c r="AR460" i="1"/>
  <c r="AQ460" i="1"/>
  <c r="AQ456" i="1" s="1"/>
  <c r="AQ455" i="1" s="1"/>
  <c r="AQ454" i="1" s="1"/>
  <c r="AP460" i="1"/>
  <c r="AO460" i="1"/>
  <c r="AO456" i="1" s="1"/>
  <c r="AO455" i="1" s="1"/>
  <c r="AO454" i="1" s="1"/>
  <c r="AN460" i="1"/>
  <c r="AM460" i="1"/>
  <c r="AM456" i="1" s="1"/>
  <c r="AM455" i="1" s="1"/>
  <c r="AL460" i="1"/>
  <c r="AK460" i="1"/>
  <c r="AJ460" i="1"/>
  <c r="AI460" i="1"/>
  <c r="AI456" i="1" s="1"/>
  <c r="AI455" i="1" s="1"/>
  <c r="AI454" i="1" s="1"/>
  <c r="AH460" i="1"/>
  <c r="AG460" i="1"/>
  <c r="AG456" i="1" s="1"/>
  <c r="AG455" i="1" s="1"/>
  <c r="AG454" i="1" s="1"/>
  <c r="AF460" i="1"/>
  <c r="AE460" i="1"/>
  <c r="AE456" i="1" s="1"/>
  <c r="AE455" i="1" s="1"/>
  <c r="AD460" i="1"/>
  <c r="AC460" i="1"/>
  <c r="AB460" i="1"/>
  <c r="AA460" i="1"/>
  <c r="AA456" i="1" s="1"/>
  <c r="AA455" i="1" s="1"/>
  <c r="AA454" i="1" s="1"/>
  <c r="Z460" i="1"/>
  <c r="Y460" i="1"/>
  <c r="Y456" i="1" s="1"/>
  <c r="Y455" i="1" s="1"/>
  <c r="Y454" i="1" s="1"/>
  <c r="X460" i="1"/>
  <c r="W460" i="1"/>
  <c r="W456" i="1" s="1"/>
  <c r="W455" i="1" s="1"/>
  <c r="V460" i="1"/>
  <c r="U460" i="1"/>
  <c r="T460" i="1"/>
  <c r="S460" i="1"/>
  <c r="S456" i="1" s="1"/>
  <c r="S455" i="1" s="1"/>
  <c r="S454" i="1" s="1"/>
  <c r="R460" i="1"/>
  <c r="Q460" i="1"/>
  <c r="Q456" i="1" s="1"/>
  <c r="Q455" i="1" s="1"/>
  <c r="Q454" i="1" s="1"/>
  <c r="P460" i="1"/>
  <c r="O460" i="1"/>
  <c r="O456" i="1" s="1"/>
  <c r="O455" i="1" s="1"/>
  <c r="N460" i="1"/>
  <c r="M460" i="1"/>
  <c r="L460" i="1"/>
  <c r="K460" i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G456" i="1"/>
  <c r="CG455" i="1" s="1"/>
  <c r="CG454" i="1" s="1"/>
  <c r="BY456" i="1"/>
  <c r="BY455" i="1" s="1"/>
  <c r="BY454" i="1" s="1"/>
  <c r="BQ456" i="1"/>
  <c r="BQ455" i="1" s="1"/>
  <c r="BQ454" i="1" s="1"/>
  <c r="BI456" i="1"/>
  <c r="BI455" i="1" s="1"/>
  <c r="BI454" i="1" s="1"/>
  <c r="BA456" i="1"/>
  <c r="BA455" i="1" s="1"/>
  <c r="BA454" i="1" s="1"/>
  <c r="AS456" i="1"/>
  <c r="AS455" i="1" s="1"/>
  <c r="AS454" i="1" s="1"/>
  <c r="AK456" i="1"/>
  <c r="AK455" i="1" s="1"/>
  <c r="AK454" i="1" s="1"/>
  <c r="AC456" i="1"/>
  <c r="AC455" i="1" s="1"/>
  <c r="AC454" i="1" s="1"/>
  <c r="U456" i="1"/>
  <c r="U455" i="1" s="1"/>
  <c r="U454" i="1" s="1"/>
  <c r="M456" i="1"/>
  <c r="M455" i="1" s="1"/>
  <c r="M454" i="1" s="1"/>
  <c r="CH455" i="1"/>
  <c r="CH454" i="1" s="1"/>
  <c r="CD455" i="1"/>
  <c r="CD454" i="1" s="1"/>
  <c r="BZ455" i="1"/>
  <c r="BZ454" i="1" s="1"/>
  <c r="BV455" i="1"/>
  <c r="BV454" i="1" s="1"/>
  <c r="BR455" i="1"/>
  <c r="BR454" i="1" s="1"/>
  <c r="BN455" i="1"/>
  <c r="BN454" i="1" s="1"/>
  <c r="BJ455" i="1"/>
  <c r="BJ454" i="1" s="1"/>
  <c r="BF455" i="1"/>
  <c r="BF454" i="1" s="1"/>
  <c r="BB455" i="1"/>
  <c r="BB454" i="1" s="1"/>
  <c r="AX455" i="1"/>
  <c r="AX454" i="1" s="1"/>
  <c r="AT455" i="1"/>
  <c r="AT454" i="1" s="1"/>
  <c r="AP455" i="1"/>
  <c r="AP454" i="1" s="1"/>
  <c r="AL455" i="1"/>
  <c r="AL454" i="1" s="1"/>
  <c r="AH455" i="1"/>
  <c r="AH454" i="1" s="1"/>
  <c r="AD455" i="1"/>
  <c r="AD454" i="1" s="1"/>
  <c r="Z455" i="1"/>
  <c r="Z454" i="1" s="1"/>
  <c r="V455" i="1"/>
  <c r="V454" i="1" s="1"/>
  <c r="R455" i="1"/>
  <c r="R454" i="1" s="1"/>
  <c r="N455" i="1"/>
  <c r="N454" i="1" s="1"/>
  <c r="CI454" i="1"/>
  <c r="CA454" i="1"/>
  <c r="BS454" i="1"/>
  <c r="BK454" i="1"/>
  <c r="BC454" i="1"/>
  <c r="AU454" i="1"/>
  <c r="AM454" i="1"/>
  <c r="AE454" i="1"/>
  <c r="W454" i="1"/>
  <c r="O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K418" i="1" s="1"/>
  <c r="CK417" i="1" s="1"/>
  <c r="CJ429" i="1"/>
  <c r="CI429" i="1"/>
  <c r="CI418" i="1" s="1"/>
  <c r="CI417" i="1" s="1"/>
  <c r="CH429" i="1"/>
  <c r="CG429" i="1"/>
  <c r="CG418" i="1" s="1"/>
  <c r="CG417" i="1" s="1"/>
  <c r="CF429" i="1"/>
  <c r="CE429" i="1"/>
  <c r="CE418" i="1" s="1"/>
  <c r="CE417" i="1" s="1"/>
  <c r="CD429" i="1"/>
  <c r="CC429" i="1"/>
  <c r="CC418" i="1" s="1"/>
  <c r="CC417" i="1" s="1"/>
  <c r="CB429" i="1"/>
  <c r="CA429" i="1"/>
  <c r="CA418" i="1" s="1"/>
  <c r="CA417" i="1" s="1"/>
  <c r="BZ429" i="1"/>
  <c r="BY429" i="1"/>
  <c r="BY418" i="1" s="1"/>
  <c r="BY417" i="1" s="1"/>
  <c r="BX429" i="1"/>
  <c r="BW429" i="1"/>
  <c r="BW418" i="1" s="1"/>
  <c r="BW417" i="1" s="1"/>
  <c r="BV429" i="1"/>
  <c r="BU429" i="1"/>
  <c r="BU418" i="1" s="1"/>
  <c r="BU417" i="1" s="1"/>
  <c r="BT429" i="1"/>
  <c r="BS429" i="1"/>
  <c r="BS418" i="1" s="1"/>
  <c r="BS417" i="1" s="1"/>
  <c r="BR429" i="1"/>
  <c r="BQ429" i="1"/>
  <c r="BQ418" i="1" s="1"/>
  <c r="BQ417" i="1" s="1"/>
  <c r="BP429" i="1"/>
  <c r="BO429" i="1"/>
  <c r="BO418" i="1" s="1"/>
  <c r="BO417" i="1" s="1"/>
  <c r="BN429" i="1"/>
  <c r="BM429" i="1"/>
  <c r="BM418" i="1" s="1"/>
  <c r="BM417" i="1" s="1"/>
  <c r="BL429" i="1"/>
  <c r="BK429" i="1"/>
  <c r="BK418" i="1" s="1"/>
  <c r="BK417" i="1" s="1"/>
  <c r="BJ429" i="1"/>
  <c r="BI429" i="1"/>
  <c r="BI418" i="1" s="1"/>
  <c r="BI417" i="1" s="1"/>
  <c r="BH429" i="1"/>
  <c r="BG429" i="1"/>
  <c r="BG418" i="1" s="1"/>
  <c r="BG417" i="1" s="1"/>
  <c r="BF429" i="1"/>
  <c r="BE429" i="1"/>
  <c r="BE418" i="1" s="1"/>
  <c r="BE417" i="1" s="1"/>
  <c r="BD429" i="1"/>
  <c r="BC429" i="1"/>
  <c r="BC418" i="1" s="1"/>
  <c r="BC417" i="1" s="1"/>
  <c r="BB429" i="1"/>
  <c r="BA429" i="1"/>
  <c r="BA418" i="1" s="1"/>
  <c r="BA417" i="1" s="1"/>
  <c r="AZ429" i="1"/>
  <c r="AY429" i="1"/>
  <c r="AY418" i="1" s="1"/>
  <c r="AY417" i="1" s="1"/>
  <c r="AX429" i="1"/>
  <c r="AW429" i="1"/>
  <c r="AW418" i="1" s="1"/>
  <c r="AW417" i="1" s="1"/>
  <c r="AV429" i="1"/>
  <c r="AU429" i="1"/>
  <c r="AU418" i="1" s="1"/>
  <c r="AU417" i="1" s="1"/>
  <c r="AT429" i="1"/>
  <c r="AS429" i="1"/>
  <c r="AS418" i="1" s="1"/>
  <c r="AS417" i="1" s="1"/>
  <c r="AR429" i="1"/>
  <c r="AQ429" i="1"/>
  <c r="AQ418" i="1" s="1"/>
  <c r="AQ417" i="1" s="1"/>
  <c r="AP429" i="1"/>
  <c r="AO429" i="1"/>
  <c r="AO418" i="1" s="1"/>
  <c r="AO417" i="1" s="1"/>
  <c r="AN429" i="1"/>
  <c r="AM429" i="1"/>
  <c r="AM418" i="1" s="1"/>
  <c r="AM417" i="1" s="1"/>
  <c r="AL429" i="1"/>
  <c r="AK429" i="1"/>
  <c r="AK418" i="1" s="1"/>
  <c r="AK417" i="1" s="1"/>
  <c r="AJ429" i="1"/>
  <c r="AI429" i="1"/>
  <c r="AI418" i="1" s="1"/>
  <c r="AI417" i="1" s="1"/>
  <c r="AH429" i="1"/>
  <c r="AG429" i="1"/>
  <c r="AG418" i="1" s="1"/>
  <c r="AG417" i="1" s="1"/>
  <c r="AF429" i="1"/>
  <c r="AE429" i="1"/>
  <c r="AE418" i="1" s="1"/>
  <c r="AE417" i="1" s="1"/>
  <c r="AD429" i="1"/>
  <c r="AC429" i="1"/>
  <c r="AC418" i="1" s="1"/>
  <c r="AC417" i="1" s="1"/>
  <c r="AB429" i="1"/>
  <c r="AA429" i="1"/>
  <c r="AA418" i="1" s="1"/>
  <c r="AA417" i="1" s="1"/>
  <c r="Z429" i="1"/>
  <c r="Y429" i="1"/>
  <c r="Y418" i="1" s="1"/>
  <c r="Y417" i="1" s="1"/>
  <c r="X429" i="1"/>
  <c r="W429" i="1"/>
  <c r="W418" i="1" s="1"/>
  <c r="W417" i="1" s="1"/>
  <c r="V429" i="1"/>
  <c r="U429" i="1"/>
  <c r="U418" i="1" s="1"/>
  <c r="U417" i="1" s="1"/>
  <c r="T429" i="1"/>
  <c r="S429" i="1"/>
  <c r="S418" i="1" s="1"/>
  <c r="S417" i="1" s="1"/>
  <c r="R429" i="1"/>
  <c r="Q429" i="1"/>
  <c r="Q418" i="1" s="1"/>
  <c r="Q417" i="1" s="1"/>
  <c r="P429" i="1"/>
  <c r="O429" i="1"/>
  <c r="O418" i="1" s="1"/>
  <c r="O417" i="1" s="1"/>
  <c r="N429" i="1"/>
  <c r="M429" i="1"/>
  <c r="M418" i="1" s="1"/>
  <c r="M417" i="1" s="1"/>
  <c r="L429" i="1"/>
  <c r="K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J418" i="1"/>
  <c r="CH418" i="1"/>
  <c r="CF418" i="1"/>
  <c r="CD418" i="1"/>
  <c r="CB418" i="1"/>
  <c r="BZ418" i="1"/>
  <c r="BX418" i="1"/>
  <c r="BV418" i="1"/>
  <c r="BT418" i="1"/>
  <c r="BR418" i="1"/>
  <c r="BP418" i="1"/>
  <c r="BN418" i="1"/>
  <c r="BL418" i="1"/>
  <c r="BJ418" i="1"/>
  <c r="BH418" i="1"/>
  <c r="BF418" i="1"/>
  <c r="BD418" i="1"/>
  <c r="BB418" i="1"/>
  <c r="AZ418" i="1"/>
  <c r="AX418" i="1"/>
  <c r="AV418" i="1"/>
  <c r="AT418" i="1"/>
  <c r="AR418" i="1"/>
  <c r="AP418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CJ417" i="1"/>
  <c r="CH417" i="1"/>
  <c r="CF417" i="1"/>
  <c r="CD417" i="1"/>
  <c r="CB417" i="1"/>
  <c r="BZ417" i="1"/>
  <c r="BX417" i="1"/>
  <c r="BV417" i="1"/>
  <c r="BT417" i="1"/>
  <c r="BR417" i="1"/>
  <c r="BP417" i="1"/>
  <c r="BN417" i="1"/>
  <c r="BL417" i="1"/>
  <c r="BJ417" i="1"/>
  <c r="BH417" i="1"/>
  <c r="BF417" i="1"/>
  <c r="BD417" i="1"/>
  <c r="BB417" i="1"/>
  <c r="AZ417" i="1"/>
  <c r="AX417" i="1"/>
  <c r="AV417" i="1"/>
  <c r="AT417" i="1"/>
  <c r="AR417" i="1"/>
  <c r="AP417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H393" i="1" s="1"/>
  <c r="CH392" i="1" s="1"/>
  <c r="CG400" i="1"/>
  <c r="CF400" i="1"/>
  <c r="CE400" i="1"/>
  <c r="CD400" i="1"/>
  <c r="CD393" i="1" s="1"/>
  <c r="CD392" i="1" s="1"/>
  <c r="CC400" i="1"/>
  <c r="CB400" i="1"/>
  <c r="CA400" i="1"/>
  <c r="BZ400" i="1"/>
  <c r="BZ393" i="1" s="1"/>
  <c r="BZ392" i="1" s="1"/>
  <c r="BY400" i="1"/>
  <c r="BX400" i="1"/>
  <c r="BW400" i="1"/>
  <c r="BV400" i="1"/>
  <c r="BV393" i="1" s="1"/>
  <c r="BV392" i="1" s="1"/>
  <c r="BU400" i="1"/>
  <c r="BT400" i="1"/>
  <c r="BS400" i="1"/>
  <c r="BR400" i="1"/>
  <c r="BR393" i="1" s="1"/>
  <c r="BR392" i="1" s="1"/>
  <c r="BQ400" i="1"/>
  <c r="BP400" i="1"/>
  <c r="BO400" i="1"/>
  <c r="BN400" i="1"/>
  <c r="BN393" i="1" s="1"/>
  <c r="BN392" i="1" s="1"/>
  <c r="BM400" i="1"/>
  <c r="BL400" i="1"/>
  <c r="BK400" i="1"/>
  <c r="BJ400" i="1"/>
  <c r="BJ393" i="1" s="1"/>
  <c r="BJ392" i="1" s="1"/>
  <c r="BI400" i="1"/>
  <c r="BH400" i="1"/>
  <c r="BG400" i="1"/>
  <c r="BF400" i="1"/>
  <c r="BF393" i="1" s="1"/>
  <c r="BF392" i="1" s="1"/>
  <c r="BE400" i="1"/>
  <c r="BD400" i="1"/>
  <c r="BC400" i="1"/>
  <c r="BB400" i="1"/>
  <c r="BB393" i="1" s="1"/>
  <c r="BB392" i="1" s="1"/>
  <c r="BA400" i="1"/>
  <c r="AZ400" i="1"/>
  <c r="AY400" i="1"/>
  <c r="AX400" i="1"/>
  <c r="AX393" i="1" s="1"/>
  <c r="AX392" i="1" s="1"/>
  <c r="AW400" i="1"/>
  <c r="AV400" i="1"/>
  <c r="AU400" i="1"/>
  <c r="AT400" i="1"/>
  <c r="AT393" i="1" s="1"/>
  <c r="AT392" i="1" s="1"/>
  <c r="AS400" i="1"/>
  <c r="AR400" i="1"/>
  <c r="AQ400" i="1"/>
  <c r="AP400" i="1"/>
  <c r="AP393" i="1" s="1"/>
  <c r="AP392" i="1" s="1"/>
  <c r="AO400" i="1"/>
  <c r="AN400" i="1"/>
  <c r="AM400" i="1"/>
  <c r="AL400" i="1"/>
  <c r="AL393" i="1" s="1"/>
  <c r="AL392" i="1" s="1"/>
  <c r="AK400" i="1"/>
  <c r="AJ400" i="1"/>
  <c r="AI400" i="1"/>
  <c r="AH400" i="1"/>
  <c r="AH393" i="1" s="1"/>
  <c r="AH392" i="1" s="1"/>
  <c r="AG400" i="1"/>
  <c r="AF400" i="1"/>
  <c r="AE400" i="1"/>
  <c r="AD400" i="1"/>
  <c r="AD393" i="1" s="1"/>
  <c r="AD392" i="1" s="1"/>
  <c r="AC400" i="1"/>
  <c r="AB400" i="1"/>
  <c r="AA400" i="1"/>
  <c r="Z400" i="1"/>
  <c r="Z393" i="1" s="1"/>
  <c r="Z392" i="1" s="1"/>
  <c r="Y400" i="1"/>
  <c r="X400" i="1"/>
  <c r="W400" i="1"/>
  <c r="V400" i="1"/>
  <c r="V393" i="1" s="1"/>
  <c r="V392" i="1" s="1"/>
  <c r="U400" i="1"/>
  <c r="T400" i="1"/>
  <c r="S400" i="1"/>
  <c r="R400" i="1"/>
  <c r="R393" i="1" s="1"/>
  <c r="R392" i="1" s="1"/>
  <c r="Q400" i="1"/>
  <c r="P400" i="1"/>
  <c r="O400" i="1"/>
  <c r="N400" i="1"/>
  <c r="N393" i="1" s="1"/>
  <c r="N392" i="1" s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K393" i="1" s="1"/>
  <c r="CJ396" i="1"/>
  <c r="CI396" i="1"/>
  <c r="CI393" i="1" s="1"/>
  <c r="CI392" i="1" s="1"/>
  <c r="CH396" i="1"/>
  <c r="CG396" i="1"/>
  <c r="CG393" i="1" s="1"/>
  <c r="CF396" i="1"/>
  <c r="CE396" i="1"/>
  <c r="CE393" i="1" s="1"/>
  <c r="CE392" i="1" s="1"/>
  <c r="CD396" i="1"/>
  <c r="CC396" i="1"/>
  <c r="CC393" i="1" s="1"/>
  <c r="CB396" i="1"/>
  <c r="CA396" i="1"/>
  <c r="CA393" i="1" s="1"/>
  <c r="CA392" i="1" s="1"/>
  <c r="BZ396" i="1"/>
  <c r="BY396" i="1"/>
  <c r="BY393" i="1" s="1"/>
  <c r="BX396" i="1"/>
  <c r="BW396" i="1"/>
  <c r="BW393" i="1" s="1"/>
  <c r="BW392" i="1" s="1"/>
  <c r="BV396" i="1"/>
  <c r="BU396" i="1"/>
  <c r="BU393" i="1" s="1"/>
  <c r="BT396" i="1"/>
  <c r="BS396" i="1"/>
  <c r="BS393" i="1" s="1"/>
  <c r="BS392" i="1" s="1"/>
  <c r="BR396" i="1"/>
  <c r="BQ396" i="1"/>
  <c r="BQ393" i="1" s="1"/>
  <c r="BP396" i="1"/>
  <c r="BO396" i="1"/>
  <c r="BO393" i="1" s="1"/>
  <c r="BO392" i="1" s="1"/>
  <c r="BN396" i="1"/>
  <c r="BM396" i="1"/>
  <c r="BM393" i="1" s="1"/>
  <c r="BL396" i="1"/>
  <c r="BK396" i="1"/>
  <c r="BK393" i="1" s="1"/>
  <c r="BK392" i="1" s="1"/>
  <c r="BJ396" i="1"/>
  <c r="BI396" i="1"/>
  <c r="BI393" i="1" s="1"/>
  <c r="BH396" i="1"/>
  <c r="BG396" i="1"/>
  <c r="BG393" i="1" s="1"/>
  <c r="BG392" i="1" s="1"/>
  <c r="BF396" i="1"/>
  <c r="BE396" i="1"/>
  <c r="BE393" i="1" s="1"/>
  <c r="BD396" i="1"/>
  <c r="BC396" i="1"/>
  <c r="BC393" i="1" s="1"/>
  <c r="BC392" i="1" s="1"/>
  <c r="BB396" i="1"/>
  <c r="BA396" i="1"/>
  <c r="BA393" i="1" s="1"/>
  <c r="AZ396" i="1"/>
  <c r="AY396" i="1"/>
  <c r="AY393" i="1" s="1"/>
  <c r="AY392" i="1" s="1"/>
  <c r="AX396" i="1"/>
  <c r="AW396" i="1"/>
  <c r="AW393" i="1" s="1"/>
  <c r="AV396" i="1"/>
  <c r="AU396" i="1"/>
  <c r="AU393" i="1" s="1"/>
  <c r="AU392" i="1" s="1"/>
  <c r="AT396" i="1"/>
  <c r="AS396" i="1"/>
  <c r="AS393" i="1" s="1"/>
  <c r="AR396" i="1"/>
  <c r="AQ396" i="1"/>
  <c r="AQ393" i="1" s="1"/>
  <c r="AQ392" i="1" s="1"/>
  <c r="AP396" i="1"/>
  <c r="AO396" i="1"/>
  <c r="AO393" i="1" s="1"/>
  <c r="AN396" i="1"/>
  <c r="AM396" i="1"/>
  <c r="AM393" i="1" s="1"/>
  <c r="AM392" i="1" s="1"/>
  <c r="AL396" i="1"/>
  <c r="AK396" i="1"/>
  <c r="AK393" i="1" s="1"/>
  <c r="AJ396" i="1"/>
  <c r="AI396" i="1"/>
  <c r="AI393" i="1" s="1"/>
  <c r="AI392" i="1" s="1"/>
  <c r="AH396" i="1"/>
  <c r="AG396" i="1"/>
  <c r="AG393" i="1" s="1"/>
  <c r="AF396" i="1"/>
  <c r="AE396" i="1"/>
  <c r="AE393" i="1" s="1"/>
  <c r="AE392" i="1" s="1"/>
  <c r="AD396" i="1"/>
  <c r="AC396" i="1"/>
  <c r="AC393" i="1" s="1"/>
  <c r="AB396" i="1"/>
  <c r="AA396" i="1"/>
  <c r="AA393" i="1" s="1"/>
  <c r="AA392" i="1" s="1"/>
  <c r="Z396" i="1"/>
  <c r="Y396" i="1"/>
  <c r="Y393" i="1" s="1"/>
  <c r="X396" i="1"/>
  <c r="W396" i="1"/>
  <c r="W393" i="1" s="1"/>
  <c r="W392" i="1" s="1"/>
  <c r="V396" i="1"/>
  <c r="U396" i="1"/>
  <c r="U393" i="1" s="1"/>
  <c r="T396" i="1"/>
  <c r="S396" i="1"/>
  <c r="S393" i="1" s="1"/>
  <c r="S392" i="1" s="1"/>
  <c r="R396" i="1"/>
  <c r="Q396" i="1"/>
  <c r="Q393" i="1" s="1"/>
  <c r="P396" i="1"/>
  <c r="O396" i="1"/>
  <c r="O393" i="1" s="1"/>
  <c r="O392" i="1" s="1"/>
  <c r="N396" i="1"/>
  <c r="M396" i="1"/>
  <c r="M393" i="1" s="1"/>
  <c r="L396" i="1"/>
  <c r="K396" i="1"/>
  <c r="J395" i="1"/>
  <c r="J394" i="1"/>
  <c r="CJ393" i="1"/>
  <c r="CJ392" i="1" s="1"/>
  <c r="CF393" i="1"/>
  <c r="CF392" i="1" s="1"/>
  <c r="CB393" i="1"/>
  <c r="CB392" i="1" s="1"/>
  <c r="BX393" i="1"/>
  <c r="BX392" i="1" s="1"/>
  <c r="BT393" i="1"/>
  <c r="BT392" i="1" s="1"/>
  <c r="BP393" i="1"/>
  <c r="BP392" i="1" s="1"/>
  <c r="BL393" i="1"/>
  <c r="BL392" i="1" s="1"/>
  <c r="BH393" i="1"/>
  <c r="BH392" i="1" s="1"/>
  <c r="BD393" i="1"/>
  <c r="BD392" i="1" s="1"/>
  <c r="AZ393" i="1"/>
  <c r="AZ392" i="1" s="1"/>
  <c r="AV393" i="1"/>
  <c r="AV392" i="1" s="1"/>
  <c r="AR393" i="1"/>
  <c r="AR392" i="1" s="1"/>
  <c r="AN393" i="1"/>
  <c r="AN392" i="1" s="1"/>
  <c r="AJ393" i="1"/>
  <c r="AJ392" i="1" s="1"/>
  <c r="AF393" i="1"/>
  <c r="AF392" i="1" s="1"/>
  <c r="AB393" i="1"/>
  <c r="AB392" i="1" s="1"/>
  <c r="X393" i="1"/>
  <c r="X392" i="1" s="1"/>
  <c r="T393" i="1"/>
  <c r="T392" i="1" s="1"/>
  <c r="P393" i="1"/>
  <c r="P392" i="1" s="1"/>
  <c r="L393" i="1"/>
  <c r="L392" i="1" s="1"/>
  <c r="CK392" i="1"/>
  <c r="CG392" i="1"/>
  <c r="CC392" i="1"/>
  <c r="BY392" i="1"/>
  <c r="BU392" i="1"/>
  <c r="BQ392" i="1"/>
  <c r="BM392" i="1"/>
  <c r="BI392" i="1"/>
  <c r="BE392" i="1"/>
  <c r="BA392" i="1"/>
  <c r="AW392" i="1"/>
  <c r="AS392" i="1"/>
  <c r="AO392" i="1"/>
  <c r="AK392" i="1"/>
  <c r="AG392" i="1"/>
  <c r="AC392" i="1"/>
  <c r="Y392" i="1"/>
  <c r="U392" i="1"/>
  <c r="Q392" i="1"/>
  <c r="M392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Y365" i="1"/>
  <c r="X365" i="1"/>
  <c r="X364" i="1" s="1"/>
  <c r="W365" i="1"/>
  <c r="V365" i="1"/>
  <c r="V364" i="1" s="1"/>
  <c r="U365" i="1"/>
  <c r="T365" i="1"/>
  <c r="T364" i="1" s="1"/>
  <c r="S365" i="1"/>
  <c r="R365" i="1"/>
  <c r="R364" i="1" s="1"/>
  <c r="Q365" i="1"/>
  <c r="P365" i="1"/>
  <c r="P364" i="1" s="1"/>
  <c r="O365" i="1"/>
  <c r="N365" i="1"/>
  <c r="N364" i="1" s="1"/>
  <c r="M365" i="1"/>
  <c r="L365" i="1"/>
  <c r="L364" i="1" s="1"/>
  <c r="K365" i="1"/>
  <c r="J365" i="1"/>
  <c r="CK364" i="1"/>
  <c r="CI364" i="1"/>
  <c r="CG364" i="1"/>
  <c r="CE364" i="1"/>
  <c r="CC364" i="1"/>
  <c r="CA364" i="1"/>
  <c r="BY364" i="1"/>
  <c r="BW364" i="1"/>
  <c r="BU364" i="1"/>
  <c r="BS364" i="1"/>
  <c r="BQ364" i="1"/>
  <c r="BO364" i="1"/>
  <c r="BM364" i="1"/>
  <c r="BK364" i="1"/>
  <c r="BI364" i="1"/>
  <c r="BG364" i="1"/>
  <c r="BE364" i="1"/>
  <c r="BC364" i="1"/>
  <c r="BA364" i="1"/>
  <c r="AY364" i="1"/>
  <c r="AW364" i="1"/>
  <c r="AU364" i="1"/>
  <c r="AS364" i="1"/>
  <c r="AQ364" i="1"/>
  <c r="AO364" i="1"/>
  <c r="AM364" i="1"/>
  <c r="AK364" i="1"/>
  <c r="AI364" i="1"/>
  <c r="AG364" i="1"/>
  <c r="AE364" i="1"/>
  <c r="AC364" i="1"/>
  <c r="AA364" i="1"/>
  <c r="Y364" i="1"/>
  <c r="W364" i="1"/>
  <c r="U364" i="1"/>
  <c r="S364" i="1"/>
  <c r="Q364" i="1"/>
  <c r="O364" i="1"/>
  <c r="M364" i="1"/>
  <c r="K364" i="1"/>
  <c r="J364" i="1" s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J358" i="1"/>
  <c r="J357" i="1"/>
  <c r="J356" i="1"/>
  <c r="J355" i="1"/>
  <c r="J354" i="1"/>
  <c r="J353" i="1"/>
  <c r="CK352" i="1"/>
  <c r="CK337" i="1" s="1"/>
  <c r="CK336" i="1" s="1"/>
  <c r="CJ352" i="1"/>
  <c r="CI352" i="1"/>
  <c r="CH352" i="1"/>
  <c r="CG352" i="1"/>
  <c r="CG337" i="1" s="1"/>
  <c r="CG336" i="1" s="1"/>
  <c r="CF352" i="1"/>
  <c r="CE352" i="1"/>
  <c r="CD352" i="1"/>
  <c r="CC352" i="1"/>
  <c r="CC337" i="1" s="1"/>
  <c r="CC336" i="1" s="1"/>
  <c r="CB352" i="1"/>
  <c r="CA352" i="1"/>
  <c r="BZ352" i="1"/>
  <c r="BY352" i="1"/>
  <c r="BY337" i="1" s="1"/>
  <c r="BY336" i="1" s="1"/>
  <c r="BX352" i="1"/>
  <c r="BW352" i="1"/>
  <c r="BV352" i="1"/>
  <c r="BU352" i="1"/>
  <c r="BU337" i="1" s="1"/>
  <c r="BU336" i="1" s="1"/>
  <c r="BT352" i="1"/>
  <c r="BS352" i="1"/>
  <c r="BR352" i="1"/>
  <c r="BQ352" i="1"/>
  <c r="BQ337" i="1" s="1"/>
  <c r="BQ336" i="1" s="1"/>
  <c r="BP352" i="1"/>
  <c r="BO352" i="1"/>
  <c r="BN352" i="1"/>
  <c r="BM352" i="1"/>
  <c r="BM337" i="1" s="1"/>
  <c r="BM336" i="1" s="1"/>
  <c r="BL352" i="1"/>
  <c r="BK352" i="1"/>
  <c r="BJ352" i="1"/>
  <c r="BI352" i="1"/>
  <c r="BI337" i="1" s="1"/>
  <c r="BI336" i="1" s="1"/>
  <c r="BH352" i="1"/>
  <c r="BG352" i="1"/>
  <c r="BF352" i="1"/>
  <c r="BE352" i="1"/>
  <c r="BE337" i="1" s="1"/>
  <c r="BE336" i="1" s="1"/>
  <c r="BD352" i="1"/>
  <c r="BC352" i="1"/>
  <c r="BB352" i="1"/>
  <c r="BA352" i="1"/>
  <c r="BA337" i="1" s="1"/>
  <c r="BA336" i="1" s="1"/>
  <c r="AZ352" i="1"/>
  <c r="AY352" i="1"/>
  <c r="AX352" i="1"/>
  <c r="AW352" i="1"/>
  <c r="AW337" i="1" s="1"/>
  <c r="AW336" i="1" s="1"/>
  <c r="AV352" i="1"/>
  <c r="AU352" i="1"/>
  <c r="AT352" i="1"/>
  <c r="AS352" i="1"/>
  <c r="AS337" i="1" s="1"/>
  <c r="AS336" i="1" s="1"/>
  <c r="AR352" i="1"/>
  <c r="AQ352" i="1"/>
  <c r="AP352" i="1"/>
  <c r="AO352" i="1"/>
  <c r="AO337" i="1" s="1"/>
  <c r="AO336" i="1" s="1"/>
  <c r="AN352" i="1"/>
  <c r="AM352" i="1"/>
  <c r="AL352" i="1"/>
  <c r="AK352" i="1"/>
  <c r="AK337" i="1" s="1"/>
  <c r="AK336" i="1" s="1"/>
  <c r="AJ352" i="1"/>
  <c r="AI352" i="1"/>
  <c r="AH352" i="1"/>
  <c r="AG352" i="1"/>
  <c r="AG337" i="1" s="1"/>
  <c r="AG336" i="1" s="1"/>
  <c r="AF352" i="1"/>
  <c r="AE352" i="1"/>
  <c r="AD352" i="1"/>
  <c r="AC352" i="1"/>
  <c r="AC337" i="1" s="1"/>
  <c r="AC336" i="1" s="1"/>
  <c r="AB352" i="1"/>
  <c r="AA352" i="1"/>
  <c r="Z352" i="1"/>
  <c r="Y352" i="1"/>
  <c r="Y337" i="1" s="1"/>
  <c r="Y336" i="1" s="1"/>
  <c r="X352" i="1"/>
  <c r="W352" i="1"/>
  <c r="V352" i="1"/>
  <c r="U352" i="1"/>
  <c r="U337" i="1" s="1"/>
  <c r="U336" i="1" s="1"/>
  <c r="T352" i="1"/>
  <c r="S352" i="1"/>
  <c r="R352" i="1"/>
  <c r="Q352" i="1"/>
  <c r="Q337" i="1" s="1"/>
  <c r="Q336" i="1" s="1"/>
  <c r="P352" i="1"/>
  <c r="O352" i="1"/>
  <c r="N352" i="1"/>
  <c r="M352" i="1"/>
  <c r="M337" i="1" s="1"/>
  <c r="M336" i="1" s="1"/>
  <c r="L352" i="1"/>
  <c r="K352" i="1"/>
  <c r="J352" i="1" s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J343" i="1"/>
  <c r="J342" i="1"/>
  <c r="J341" i="1"/>
  <c r="J340" i="1"/>
  <c r="J339" i="1"/>
  <c r="CK338" i="1"/>
  <c r="CJ338" i="1"/>
  <c r="CJ337" i="1" s="1"/>
  <c r="CI338" i="1"/>
  <c r="CH338" i="1"/>
  <c r="CH337" i="1" s="1"/>
  <c r="CH336" i="1" s="1"/>
  <c r="CG338" i="1"/>
  <c r="CF338" i="1"/>
  <c r="CF337" i="1" s="1"/>
  <c r="CE338" i="1"/>
  <c r="CD338" i="1"/>
  <c r="CD337" i="1" s="1"/>
  <c r="CD336" i="1" s="1"/>
  <c r="CC338" i="1"/>
  <c r="CB338" i="1"/>
  <c r="CB337" i="1" s="1"/>
  <c r="CA338" i="1"/>
  <c r="BZ338" i="1"/>
  <c r="BZ337" i="1" s="1"/>
  <c r="BZ336" i="1" s="1"/>
  <c r="BY338" i="1"/>
  <c r="BX338" i="1"/>
  <c r="BX337" i="1" s="1"/>
  <c r="BW338" i="1"/>
  <c r="BV338" i="1"/>
  <c r="BV337" i="1" s="1"/>
  <c r="BV336" i="1" s="1"/>
  <c r="BU338" i="1"/>
  <c r="BT338" i="1"/>
  <c r="BT337" i="1" s="1"/>
  <c r="BS338" i="1"/>
  <c r="BR338" i="1"/>
  <c r="BR337" i="1" s="1"/>
  <c r="BR336" i="1" s="1"/>
  <c r="BQ338" i="1"/>
  <c r="BP338" i="1"/>
  <c r="BP337" i="1" s="1"/>
  <c r="BO338" i="1"/>
  <c r="BN338" i="1"/>
  <c r="BN337" i="1" s="1"/>
  <c r="BN336" i="1" s="1"/>
  <c r="BM338" i="1"/>
  <c r="BL338" i="1"/>
  <c r="BL337" i="1" s="1"/>
  <c r="BK338" i="1"/>
  <c r="BJ338" i="1"/>
  <c r="BJ337" i="1" s="1"/>
  <c r="BJ336" i="1" s="1"/>
  <c r="BI338" i="1"/>
  <c r="BH338" i="1"/>
  <c r="BH337" i="1" s="1"/>
  <c r="BG338" i="1"/>
  <c r="BF338" i="1"/>
  <c r="BF337" i="1" s="1"/>
  <c r="BF336" i="1" s="1"/>
  <c r="BE338" i="1"/>
  <c r="BD338" i="1"/>
  <c r="BD337" i="1" s="1"/>
  <c r="BC338" i="1"/>
  <c r="BB338" i="1"/>
  <c r="BB337" i="1" s="1"/>
  <c r="BB336" i="1" s="1"/>
  <c r="BA338" i="1"/>
  <c r="AZ338" i="1"/>
  <c r="AZ337" i="1" s="1"/>
  <c r="AY338" i="1"/>
  <c r="AX338" i="1"/>
  <c r="AX337" i="1" s="1"/>
  <c r="AX336" i="1" s="1"/>
  <c r="AW338" i="1"/>
  <c r="AV338" i="1"/>
  <c r="AV337" i="1" s="1"/>
  <c r="AU338" i="1"/>
  <c r="AT338" i="1"/>
  <c r="AT337" i="1" s="1"/>
  <c r="AT336" i="1" s="1"/>
  <c r="AS338" i="1"/>
  <c r="AR338" i="1"/>
  <c r="AR337" i="1" s="1"/>
  <c r="AQ338" i="1"/>
  <c r="AP338" i="1"/>
  <c r="AP337" i="1" s="1"/>
  <c r="AP336" i="1" s="1"/>
  <c r="AO338" i="1"/>
  <c r="AN338" i="1"/>
  <c r="AN337" i="1" s="1"/>
  <c r="AM338" i="1"/>
  <c r="AL338" i="1"/>
  <c r="AL337" i="1" s="1"/>
  <c r="AL336" i="1" s="1"/>
  <c r="AK338" i="1"/>
  <c r="AJ338" i="1"/>
  <c r="AJ337" i="1" s="1"/>
  <c r="AI338" i="1"/>
  <c r="AH338" i="1"/>
  <c r="AH337" i="1" s="1"/>
  <c r="AH336" i="1" s="1"/>
  <c r="AG338" i="1"/>
  <c r="AF338" i="1"/>
  <c r="AF337" i="1" s="1"/>
  <c r="AE338" i="1"/>
  <c r="AD338" i="1"/>
  <c r="AD337" i="1" s="1"/>
  <c r="AD336" i="1" s="1"/>
  <c r="AC338" i="1"/>
  <c r="AB338" i="1"/>
  <c r="AB337" i="1" s="1"/>
  <c r="AA338" i="1"/>
  <c r="Z338" i="1"/>
  <c r="Z337" i="1" s="1"/>
  <c r="Z336" i="1" s="1"/>
  <c r="Y338" i="1"/>
  <c r="X338" i="1"/>
  <c r="X337" i="1" s="1"/>
  <c r="W338" i="1"/>
  <c r="V338" i="1"/>
  <c r="V337" i="1" s="1"/>
  <c r="V336" i="1" s="1"/>
  <c r="U338" i="1"/>
  <c r="T338" i="1"/>
  <c r="T337" i="1" s="1"/>
  <c r="S338" i="1"/>
  <c r="R338" i="1"/>
  <c r="R337" i="1" s="1"/>
  <c r="R336" i="1" s="1"/>
  <c r="Q338" i="1"/>
  <c r="P338" i="1"/>
  <c r="P337" i="1" s="1"/>
  <c r="O338" i="1"/>
  <c r="N338" i="1"/>
  <c r="N337" i="1" s="1"/>
  <c r="N336" i="1" s="1"/>
  <c r="M338" i="1"/>
  <c r="L338" i="1"/>
  <c r="L337" i="1" s="1"/>
  <c r="K338" i="1"/>
  <c r="J338" i="1"/>
  <c r="CI337" i="1"/>
  <c r="CI336" i="1" s="1"/>
  <c r="CE337" i="1"/>
  <c r="CE336" i="1" s="1"/>
  <c r="CA337" i="1"/>
  <c r="CA336" i="1" s="1"/>
  <c r="BW337" i="1"/>
  <c r="BW336" i="1" s="1"/>
  <c r="BS337" i="1"/>
  <c r="BS336" i="1" s="1"/>
  <c r="BO337" i="1"/>
  <c r="BO336" i="1" s="1"/>
  <c r="BK337" i="1"/>
  <c r="BK336" i="1" s="1"/>
  <c r="BG337" i="1"/>
  <c r="BG336" i="1" s="1"/>
  <c r="BC337" i="1"/>
  <c r="BC336" i="1" s="1"/>
  <c r="AY337" i="1"/>
  <c r="AY336" i="1" s="1"/>
  <c r="AU337" i="1"/>
  <c r="AU336" i="1" s="1"/>
  <c r="AQ337" i="1"/>
  <c r="AQ336" i="1" s="1"/>
  <c r="AM337" i="1"/>
  <c r="AM336" i="1" s="1"/>
  <c r="AI337" i="1"/>
  <c r="AI336" i="1" s="1"/>
  <c r="AE337" i="1"/>
  <c r="AE336" i="1" s="1"/>
  <c r="AA337" i="1"/>
  <c r="AA336" i="1" s="1"/>
  <c r="W337" i="1"/>
  <c r="W336" i="1" s="1"/>
  <c r="S337" i="1"/>
  <c r="S336" i="1" s="1"/>
  <c r="O337" i="1"/>
  <c r="O336" i="1" s="1"/>
  <c r="K337" i="1"/>
  <c r="CJ336" i="1"/>
  <c r="CF336" i="1"/>
  <c r="CB336" i="1"/>
  <c r="BX336" i="1"/>
  <c r="BT336" i="1"/>
  <c r="BP336" i="1"/>
  <c r="BL336" i="1"/>
  <c r="BH336" i="1"/>
  <c r="BD336" i="1"/>
  <c r="AZ336" i="1"/>
  <c r="AV336" i="1"/>
  <c r="AR336" i="1"/>
  <c r="AN336" i="1"/>
  <c r="AJ336" i="1"/>
  <c r="AF336" i="1"/>
  <c r="AB336" i="1"/>
  <c r="X336" i="1"/>
  <c r="T336" i="1"/>
  <c r="P336" i="1"/>
  <c r="L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I309" i="1" s="1"/>
  <c r="CH317" i="1"/>
  <c r="CG317" i="1"/>
  <c r="CF317" i="1"/>
  <c r="CE317" i="1"/>
  <c r="CE309" i="1" s="1"/>
  <c r="CD317" i="1"/>
  <c r="CC317" i="1"/>
  <c r="CB317" i="1"/>
  <c r="CA317" i="1"/>
  <c r="CA309" i="1" s="1"/>
  <c r="BZ317" i="1"/>
  <c r="BY317" i="1"/>
  <c r="BX317" i="1"/>
  <c r="BW317" i="1"/>
  <c r="BW309" i="1" s="1"/>
  <c r="BV317" i="1"/>
  <c r="BU317" i="1"/>
  <c r="BT317" i="1"/>
  <c r="BS317" i="1"/>
  <c r="BS309" i="1" s="1"/>
  <c r="BR317" i="1"/>
  <c r="BQ317" i="1"/>
  <c r="BP317" i="1"/>
  <c r="BO317" i="1"/>
  <c r="BO309" i="1" s="1"/>
  <c r="BN317" i="1"/>
  <c r="BM317" i="1"/>
  <c r="BL317" i="1"/>
  <c r="BK317" i="1"/>
  <c r="BK309" i="1" s="1"/>
  <c r="BJ317" i="1"/>
  <c r="BI317" i="1"/>
  <c r="BH317" i="1"/>
  <c r="BG317" i="1"/>
  <c r="BG309" i="1" s="1"/>
  <c r="BF317" i="1"/>
  <c r="BE317" i="1"/>
  <c r="BD317" i="1"/>
  <c r="BC317" i="1"/>
  <c r="BC309" i="1" s="1"/>
  <c r="BB317" i="1"/>
  <c r="BA317" i="1"/>
  <c r="AZ317" i="1"/>
  <c r="AY317" i="1"/>
  <c r="AY309" i="1" s="1"/>
  <c r="AX317" i="1"/>
  <c r="AW317" i="1"/>
  <c r="AV317" i="1"/>
  <c r="AU317" i="1"/>
  <c r="AU309" i="1" s="1"/>
  <c r="AT317" i="1"/>
  <c r="AS317" i="1"/>
  <c r="AR317" i="1"/>
  <c r="AQ317" i="1"/>
  <c r="AQ309" i="1" s="1"/>
  <c r="AP317" i="1"/>
  <c r="AO317" i="1"/>
  <c r="AN317" i="1"/>
  <c r="AM317" i="1"/>
  <c r="AM309" i="1" s="1"/>
  <c r="AL317" i="1"/>
  <c r="AK317" i="1"/>
  <c r="AJ317" i="1"/>
  <c r="AI317" i="1"/>
  <c r="AI309" i="1" s="1"/>
  <c r="AH317" i="1"/>
  <c r="AG317" i="1"/>
  <c r="AF317" i="1"/>
  <c r="AE317" i="1"/>
  <c r="AE309" i="1" s="1"/>
  <c r="AD317" i="1"/>
  <c r="AC317" i="1"/>
  <c r="AB317" i="1"/>
  <c r="AA317" i="1"/>
  <c r="AA309" i="1" s="1"/>
  <c r="Z317" i="1"/>
  <c r="Y317" i="1"/>
  <c r="X317" i="1"/>
  <c r="W317" i="1"/>
  <c r="W309" i="1" s="1"/>
  <c r="V317" i="1"/>
  <c r="U317" i="1"/>
  <c r="T317" i="1"/>
  <c r="S317" i="1"/>
  <c r="S309" i="1" s="1"/>
  <c r="R317" i="1"/>
  <c r="Q317" i="1"/>
  <c r="P317" i="1"/>
  <c r="O317" i="1"/>
  <c r="O309" i="1" s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G309" i="1"/>
  <c r="CC309" i="1"/>
  <c r="BY309" i="1"/>
  <c r="BU309" i="1"/>
  <c r="BQ309" i="1"/>
  <c r="BM309" i="1"/>
  <c r="BI309" i="1"/>
  <c r="BE309" i="1"/>
  <c r="BA309" i="1"/>
  <c r="AW309" i="1"/>
  <c r="AS309" i="1"/>
  <c r="AO309" i="1"/>
  <c r="AK309" i="1"/>
  <c r="AG309" i="1"/>
  <c r="AC309" i="1"/>
  <c r="Y309" i="1"/>
  <c r="U309" i="1"/>
  <c r="Q309" i="1"/>
  <c r="M309" i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J289" i="1"/>
  <c r="J288" i="1"/>
  <c r="J287" i="1"/>
  <c r="J286" i="1"/>
  <c r="CM285" i="1"/>
  <c r="J285" i="1"/>
  <c r="CM284" i="1"/>
  <c r="J284" i="1"/>
  <c r="CM283" i="1"/>
  <c r="CK283" i="1"/>
  <c r="CK282" i="1" s="1"/>
  <c r="CK281" i="1" s="1"/>
  <c r="CK280" i="1" s="1"/>
  <c r="CJ283" i="1"/>
  <c r="CI283" i="1"/>
  <c r="CI282" i="1" s="1"/>
  <c r="CH283" i="1"/>
  <c r="CG283" i="1"/>
  <c r="CG282" i="1" s="1"/>
  <c r="CG281" i="1" s="1"/>
  <c r="CG280" i="1" s="1"/>
  <c r="CF283" i="1"/>
  <c r="CE283" i="1"/>
  <c r="CE282" i="1" s="1"/>
  <c r="CD283" i="1"/>
  <c r="CC283" i="1"/>
  <c r="CC282" i="1" s="1"/>
  <c r="CC281" i="1" s="1"/>
  <c r="CC280" i="1" s="1"/>
  <c r="CB283" i="1"/>
  <c r="CA283" i="1"/>
  <c r="CA282" i="1" s="1"/>
  <c r="BZ283" i="1"/>
  <c r="BY283" i="1"/>
  <c r="BY282" i="1" s="1"/>
  <c r="BY281" i="1" s="1"/>
  <c r="BY280" i="1" s="1"/>
  <c r="BX283" i="1"/>
  <c r="BW283" i="1"/>
  <c r="BW282" i="1" s="1"/>
  <c r="BV283" i="1"/>
  <c r="BU283" i="1"/>
  <c r="BU282" i="1" s="1"/>
  <c r="BU281" i="1" s="1"/>
  <c r="BU280" i="1" s="1"/>
  <c r="BT283" i="1"/>
  <c r="BS283" i="1"/>
  <c r="BS282" i="1" s="1"/>
  <c r="BR283" i="1"/>
  <c r="BQ283" i="1"/>
  <c r="BQ282" i="1" s="1"/>
  <c r="BQ281" i="1" s="1"/>
  <c r="BQ280" i="1" s="1"/>
  <c r="BP283" i="1"/>
  <c r="BO283" i="1"/>
  <c r="BO282" i="1" s="1"/>
  <c r="BN283" i="1"/>
  <c r="BM283" i="1"/>
  <c r="BM282" i="1" s="1"/>
  <c r="BM281" i="1" s="1"/>
  <c r="BM280" i="1" s="1"/>
  <c r="BL283" i="1"/>
  <c r="BK283" i="1"/>
  <c r="BK282" i="1" s="1"/>
  <c r="BJ283" i="1"/>
  <c r="BI283" i="1"/>
  <c r="BI282" i="1" s="1"/>
  <c r="BI281" i="1" s="1"/>
  <c r="BI280" i="1" s="1"/>
  <c r="BH283" i="1"/>
  <c r="BG283" i="1"/>
  <c r="BG282" i="1" s="1"/>
  <c r="BF283" i="1"/>
  <c r="BE283" i="1"/>
  <c r="BE282" i="1" s="1"/>
  <c r="BE281" i="1" s="1"/>
  <c r="BE280" i="1" s="1"/>
  <c r="BD283" i="1"/>
  <c r="BC283" i="1"/>
  <c r="BC282" i="1" s="1"/>
  <c r="BB283" i="1"/>
  <c r="BA283" i="1"/>
  <c r="BA282" i="1" s="1"/>
  <c r="BA281" i="1" s="1"/>
  <c r="BA280" i="1" s="1"/>
  <c r="AZ283" i="1"/>
  <c r="AY283" i="1"/>
  <c r="AY282" i="1" s="1"/>
  <c r="AX283" i="1"/>
  <c r="AW283" i="1"/>
  <c r="AW282" i="1" s="1"/>
  <c r="AW281" i="1" s="1"/>
  <c r="AW280" i="1" s="1"/>
  <c r="AV283" i="1"/>
  <c r="AU283" i="1"/>
  <c r="AU282" i="1" s="1"/>
  <c r="AT283" i="1"/>
  <c r="AS283" i="1"/>
  <c r="AS282" i="1" s="1"/>
  <c r="AS281" i="1" s="1"/>
  <c r="AS280" i="1" s="1"/>
  <c r="AR283" i="1"/>
  <c r="AQ283" i="1"/>
  <c r="AQ282" i="1" s="1"/>
  <c r="AP283" i="1"/>
  <c r="AO283" i="1"/>
  <c r="AO282" i="1" s="1"/>
  <c r="AO281" i="1" s="1"/>
  <c r="AO280" i="1" s="1"/>
  <c r="AN283" i="1"/>
  <c r="AM283" i="1"/>
  <c r="AM282" i="1" s="1"/>
  <c r="AL283" i="1"/>
  <c r="AK283" i="1"/>
  <c r="AK282" i="1" s="1"/>
  <c r="AK281" i="1" s="1"/>
  <c r="AK280" i="1" s="1"/>
  <c r="AJ283" i="1"/>
  <c r="AI283" i="1"/>
  <c r="AI282" i="1" s="1"/>
  <c r="AH283" i="1"/>
  <c r="AG283" i="1"/>
  <c r="AG282" i="1" s="1"/>
  <c r="AG281" i="1" s="1"/>
  <c r="AG280" i="1" s="1"/>
  <c r="AF283" i="1"/>
  <c r="AE283" i="1"/>
  <c r="AE282" i="1" s="1"/>
  <c r="AD283" i="1"/>
  <c r="AC283" i="1"/>
  <c r="AC282" i="1" s="1"/>
  <c r="AC281" i="1" s="1"/>
  <c r="AC280" i="1" s="1"/>
  <c r="AB283" i="1"/>
  <c r="AA283" i="1"/>
  <c r="AA282" i="1" s="1"/>
  <c r="Z283" i="1"/>
  <c r="Y283" i="1"/>
  <c r="Y282" i="1" s="1"/>
  <c r="Y281" i="1" s="1"/>
  <c r="Y280" i="1" s="1"/>
  <c r="X283" i="1"/>
  <c r="W283" i="1"/>
  <c r="W282" i="1" s="1"/>
  <c r="V283" i="1"/>
  <c r="U283" i="1"/>
  <c r="U282" i="1" s="1"/>
  <c r="U281" i="1" s="1"/>
  <c r="U280" i="1" s="1"/>
  <c r="T283" i="1"/>
  <c r="S283" i="1"/>
  <c r="S282" i="1" s="1"/>
  <c r="R283" i="1"/>
  <c r="Q283" i="1"/>
  <c r="Q282" i="1" s="1"/>
  <c r="Q281" i="1" s="1"/>
  <c r="Q280" i="1" s="1"/>
  <c r="P283" i="1"/>
  <c r="O283" i="1"/>
  <c r="O282" i="1" s="1"/>
  <c r="N283" i="1"/>
  <c r="M283" i="1"/>
  <c r="M282" i="1" s="1"/>
  <c r="M281" i="1" s="1"/>
  <c r="M280" i="1" s="1"/>
  <c r="L283" i="1"/>
  <c r="K283" i="1"/>
  <c r="CJ282" i="1"/>
  <c r="CJ281" i="1" s="1"/>
  <c r="CJ280" i="1" s="1"/>
  <c r="CH282" i="1"/>
  <c r="CF282" i="1"/>
  <c r="CF281" i="1" s="1"/>
  <c r="CF280" i="1" s="1"/>
  <c r="CD282" i="1"/>
  <c r="CB282" i="1"/>
  <c r="CB281" i="1" s="1"/>
  <c r="CB280" i="1" s="1"/>
  <c r="BZ282" i="1"/>
  <c r="BX282" i="1"/>
  <c r="BX281" i="1" s="1"/>
  <c r="BX280" i="1" s="1"/>
  <c r="BV282" i="1"/>
  <c r="BT282" i="1"/>
  <c r="BT281" i="1" s="1"/>
  <c r="BT280" i="1" s="1"/>
  <c r="BR282" i="1"/>
  <c r="BP282" i="1"/>
  <c r="BP281" i="1" s="1"/>
  <c r="BP280" i="1" s="1"/>
  <c r="BN282" i="1"/>
  <c r="BL282" i="1"/>
  <c r="BL281" i="1" s="1"/>
  <c r="BL280" i="1" s="1"/>
  <c r="BJ282" i="1"/>
  <c r="BH282" i="1"/>
  <c r="BH281" i="1" s="1"/>
  <c r="BH280" i="1" s="1"/>
  <c r="BF282" i="1"/>
  <c r="BD282" i="1"/>
  <c r="BD281" i="1" s="1"/>
  <c r="BD280" i="1" s="1"/>
  <c r="BB282" i="1"/>
  <c r="AZ282" i="1"/>
  <c r="AZ281" i="1" s="1"/>
  <c r="AZ280" i="1" s="1"/>
  <c r="AX282" i="1"/>
  <c r="AV282" i="1"/>
  <c r="AV281" i="1" s="1"/>
  <c r="AV280" i="1" s="1"/>
  <c r="AT282" i="1"/>
  <c r="AR282" i="1"/>
  <c r="AR281" i="1" s="1"/>
  <c r="AR280" i="1" s="1"/>
  <c r="AP282" i="1"/>
  <c r="AN282" i="1"/>
  <c r="AN281" i="1" s="1"/>
  <c r="AN280" i="1" s="1"/>
  <c r="AL282" i="1"/>
  <c r="AJ282" i="1"/>
  <c r="AJ281" i="1" s="1"/>
  <c r="AJ280" i="1" s="1"/>
  <c r="AH282" i="1"/>
  <c r="AF282" i="1"/>
  <c r="AF281" i="1" s="1"/>
  <c r="AF280" i="1" s="1"/>
  <c r="AD282" i="1"/>
  <c r="AB282" i="1"/>
  <c r="AB281" i="1" s="1"/>
  <c r="AB280" i="1" s="1"/>
  <c r="Z282" i="1"/>
  <c r="X282" i="1"/>
  <c r="X281" i="1" s="1"/>
  <c r="X280" i="1" s="1"/>
  <c r="V282" i="1"/>
  <c r="T282" i="1"/>
  <c r="T281" i="1" s="1"/>
  <c r="T280" i="1" s="1"/>
  <c r="R282" i="1"/>
  <c r="P282" i="1"/>
  <c r="P281" i="1" s="1"/>
  <c r="P280" i="1" s="1"/>
  <c r="N282" i="1"/>
  <c r="L282" i="1"/>
  <c r="L281" i="1" s="1"/>
  <c r="L280" i="1" s="1"/>
  <c r="CM281" i="1"/>
  <c r="CH281" i="1"/>
  <c r="CD281" i="1"/>
  <c r="BZ281" i="1"/>
  <c r="BV281" i="1"/>
  <c r="BR281" i="1"/>
  <c r="BN281" i="1"/>
  <c r="BJ281" i="1"/>
  <c r="BF281" i="1"/>
  <c r="BB281" i="1"/>
  <c r="AX281" i="1"/>
  <c r="AT281" i="1"/>
  <c r="AP281" i="1"/>
  <c r="AL281" i="1"/>
  <c r="AH281" i="1"/>
  <c r="AD281" i="1"/>
  <c r="Z281" i="1"/>
  <c r="V281" i="1"/>
  <c r="R281" i="1"/>
  <c r="N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I256" i="1" s="1"/>
  <c r="CI234" i="1" s="1"/>
  <c r="CH268" i="1"/>
  <c r="CG268" i="1"/>
  <c r="CF268" i="1"/>
  <c r="CE268" i="1"/>
  <c r="CE256" i="1" s="1"/>
  <c r="CE234" i="1" s="1"/>
  <c r="CD268" i="1"/>
  <c r="CC268" i="1"/>
  <c r="CB268" i="1"/>
  <c r="CA268" i="1"/>
  <c r="CA256" i="1" s="1"/>
  <c r="CA234" i="1" s="1"/>
  <c r="BZ268" i="1"/>
  <c r="BY268" i="1"/>
  <c r="BX268" i="1"/>
  <c r="BW268" i="1"/>
  <c r="BW256" i="1" s="1"/>
  <c r="BW234" i="1" s="1"/>
  <c r="BV268" i="1"/>
  <c r="BU268" i="1"/>
  <c r="BT268" i="1"/>
  <c r="BS268" i="1"/>
  <c r="BS256" i="1" s="1"/>
  <c r="BS234" i="1" s="1"/>
  <c r="BR268" i="1"/>
  <c r="BQ268" i="1"/>
  <c r="BP268" i="1"/>
  <c r="BO268" i="1"/>
  <c r="BO256" i="1" s="1"/>
  <c r="BO234" i="1" s="1"/>
  <c r="BN268" i="1"/>
  <c r="BM268" i="1"/>
  <c r="BL268" i="1"/>
  <c r="BK268" i="1"/>
  <c r="BK256" i="1" s="1"/>
  <c r="BK234" i="1" s="1"/>
  <c r="BJ268" i="1"/>
  <c r="BI268" i="1"/>
  <c r="BH268" i="1"/>
  <c r="BG268" i="1"/>
  <c r="BG256" i="1" s="1"/>
  <c r="BG234" i="1" s="1"/>
  <c r="BF268" i="1"/>
  <c r="BE268" i="1"/>
  <c r="BD268" i="1"/>
  <c r="BC268" i="1"/>
  <c r="BC256" i="1" s="1"/>
  <c r="BC234" i="1" s="1"/>
  <c r="BB268" i="1"/>
  <c r="BA268" i="1"/>
  <c r="AZ268" i="1"/>
  <c r="AY268" i="1"/>
  <c r="AY256" i="1" s="1"/>
  <c r="AY234" i="1" s="1"/>
  <c r="AX268" i="1"/>
  <c r="AW268" i="1"/>
  <c r="AV268" i="1"/>
  <c r="AU268" i="1"/>
  <c r="AU256" i="1" s="1"/>
  <c r="AU234" i="1" s="1"/>
  <c r="AT268" i="1"/>
  <c r="AS268" i="1"/>
  <c r="AR268" i="1"/>
  <c r="AQ268" i="1"/>
  <c r="AQ256" i="1" s="1"/>
  <c r="AQ234" i="1" s="1"/>
  <c r="AP268" i="1"/>
  <c r="AO268" i="1"/>
  <c r="AN268" i="1"/>
  <c r="AM268" i="1"/>
  <c r="AM256" i="1" s="1"/>
  <c r="AM234" i="1" s="1"/>
  <c r="AL268" i="1"/>
  <c r="AK268" i="1"/>
  <c r="AJ268" i="1"/>
  <c r="AI268" i="1"/>
  <c r="AI256" i="1" s="1"/>
  <c r="AI234" i="1" s="1"/>
  <c r="AH268" i="1"/>
  <c r="AG268" i="1"/>
  <c r="AF268" i="1"/>
  <c r="AE268" i="1"/>
  <c r="AE256" i="1" s="1"/>
  <c r="AE234" i="1" s="1"/>
  <c r="AD268" i="1"/>
  <c r="AC268" i="1"/>
  <c r="AB268" i="1"/>
  <c r="AA268" i="1"/>
  <c r="AA256" i="1" s="1"/>
  <c r="AA234" i="1" s="1"/>
  <c r="Z268" i="1"/>
  <c r="Y268" i="1"/>
  <c r="X268" i="1"/>
  <c r="W268" i="1"/>
  <c r="W256" i="1" s="1"/>
  <c r="W234" i="1" s="1"/>
  <c r="V268" i="1"/>
  <c r="U268" i="1"/>
  <c r="T268" i="1"/>
  <c r="S268" i="1"/>
  <c r="S256" i="1" s="1"/>
  <c r="S234" i="1" s="1"/>
  <c r="R268" i="1"/>
  <c r="Q268" i="1"/>
  <c r="P268" i="1"/>
  <c r="O268" i="1"/>
  <c r="O256" i="1" s="1"/>
  <c r="O234" i="1" s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K257" i="1"/>
  <c r="J257" i="1"/>
  <c r="CK256" i="1"/>
  <c r="CG256" i="1"/>
  <c r="CC256" i="1"/>
  <c r="BY256" i="1"/>
  <c r="BU256" i="1"/>
  <c r="BQ256" i="1"/>
  <c r="BM256" i="1"/>
  <c r="BI256" i="1"/>
  <c r="BE256" i="1"/>
  <c r="BA256" i="1"/>
  <c r="AW256" i="1"/>
  <c r="AS256" i="1"/>
  <c r="AO256" i="1"/>
  <c r="AK256" i="1"/>
  <c r="AG256" i="1"/>
  <c r="AC256" i="1"/>
  <c r="Y256" i="1"/>
  <c r="U256" i="1"/>
  <c r="Q256" i="1"/>
  <c r="M256" i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K236" i="1"/>
  <c r="J236" i="1"/>
  <c r="CM235" i="1"/>
  <c r="CK235" i="1"/>
  <c r="CI235" i="1"/>
  <c r="CG235" i="1"/>
  <c r="CE235" i="1"/>
  <c r="CC235" i="1"/>
  <c r="CA235" i="1"/>
  <c r="BY235" i="1"/>
  <c r="BW235" i="1"/>
  <c r="BU235" i="1"/>
  <c r="BS235" i="1"/>
  <c r="BQ235" i="1"/>
  <c r="BO235" i="1"/>
  <c r="BM235" i="1"/>
  <c r="BK235" i="1"/>
  <c r="BI235" i="1"/>
  <c r="BG235" i="1"/>
  <c r="BE235" i="1"/>
  <c r="BC235" i="1"/>
  <c r="BA235" i="1"/>
  <c r="AY235" i="1"/>
  <c r="AW235" i="1"/>
  <c r="AU235" i="1"/>
  <c r="AS235" i="1"/>
  <c r="AQ235" i="1"/>
  <c r="AO235" i="1"/>
  <c r="AM235" i="1"/>
  <c r="AK235" i="1"/>
  <c r="AI235" i="1"/>
  <c r="AG235" i="1"/>
  <c r="AE235" i="1"/>
  <c r="AC235" i="1"/>
  <c r="AA235" i="1"/>
  <c r="Y235" i="1"/>
  <c r="W235" i="1"/>
  <c r="U235" i="1"/>
  <c r="S235" i="1"/>
  <c r="Q235" i="1"/>
  <c r="O235" i="1"/>
  <c r="M235" i="1"/>
  <c r="K235" i="1"/>
  <c r="CK234" i="1"/>
  <c r="CG234" i="1"/>
  <c r="CC234" i="1"/>
  <c r="BY234" i="1"/>
  <c r="BU234" i="1"/>
  <c r="BQ234" i="1"/>
  <c r="BM234" i="1"/>
  <c r="BI234" i="1"/>
  <c r="BE234" i="1"/>
  <c r="BA234" i="1"/>
  <c r="AW234" i="1"/>
  <c r="AS234" i="1"/>
  <c r="AO234" i="1"/>
  <c r="AK234" i="1"/>
  <c r="AG234" i="1"/>
  <c r="AC234" i="1"/>
  <c r="Y234" i="1"/>
  <c r="U234" i="1"/>
  <c r="Q234" i="1"/>
  <c r="M234" i="1"/>
  <c r="J232" i="1"/>
  <c r="J231" i="1"/>
  <c r="J230" i="1"/>
  <c r="J229" i="1"/>
  <c r="CK228" i="1"/>
  <c r="CK226" i="1" s="1"/>
  <c r="CJ228" i="1"/>
  <c r="CI228" i="1"/>
  <c r="CI226" i="1" s="1"/>
  <c r="CH228" i="1"/>
  <c r="CG228" i="1"/>
  <c r="CG226" i="1" s="1"/>
  <c r="CF228" i="1"/>
  <c r="CE228" i="1"/>
  <c r="CE226" i="1" s="1"/>
  <c r="CD228" i="1"/>
  <c r="CC228" i="1"/>
  <c r="CC226" i="1" s="1"/>
  <c r="CB228" i="1"/>
  <c r="CA228" i="1"/>
  <c r="CA226" i="1" s="1"/>
  <c r="BZ228" i="1"/>
  <c r="BY228" i="1"/>
  <c r="BY226" i="1" s="1"/>
  <c r="BX228" i="1"/>
  <c r="BW228" i="1"/>
  <c r="BW226" i="1" s="1"/>
  <c r="BV228" i="1"/>
  <c r="BU228" i="1"/>
  <c r="BU226" i="1" s="1"/>
  <c r="BT228" i="1"/>
  <c r="BS228" i="1"/>
  <c r="BS226" i="1" s="1"/>
  <c r="BR228" i="1"/>
  <c r="BQ228" i="1"/>
  <c r="BQ226" i="1" s="1"/>
  <c r="BP228" i="1"/>
  <c r="BO228" i="1"/>
  <c r="BO226" i="1" s="1"/>
  <c r="BN228" i="1"/>
  <c r="BM228" i="1"/>
  <c r="BM226" i="1" s="1"/>
  <c r="BL228" i="1"/>
  <c r="BK228" i="1"/>
  <c r="BK226" i="1" s="1"/>
  <c r="BJ228" i="1"/>
  <c r="BI228" i="1"/>
  <c r="BI226" i="1" s="1"/>
  <c r="BH228" i="1"/>
  <c r="BG228" i="1"/>
  <c r="BG226" i="1" s="1"/>
  <c r="BF228" i="1"/>
  <c r="BE228" i="1"/>
  <c r="BE226" i="1" s="1"/>
  <c r="BD228" i="1"/>
  <c r="BC228" i="1"/>
  <c r="BC226" i="1" s="1"/>
  <c r="BB228" i="1"/>
  <c r="BA228" i="1"/>
  <c r="BA226" i="1" s="1"/>
  <c r="AZ228" i="1"/>
  <c r="AY228" i="1"/>
  <c r="AY226" i="1" s="1"/>
  <c r="AX228" i="1"/>
  <c r="AW228" i="1"/>
  <c r="AW226" i="1" s="1"/>
  <c r="AV228" i="1"/>
  <c r="AU228" i="1"/>
  <c r="AU226" i="1" s="1"/>
  <c r="AT228" i="1"/>
  <c r="AS228" i="1"/>
  <c r="AS226" i="1" s="1"/>
  <c r="AR228" i="1"/>
  <c r="AQ228" i="1"/>
  <c r="AQ226" i="1" s="1"/>
  <c r="AP228" i="1"/>
  <c r="AO228" i="1"/>
  <c r="AO226" i="1" s="1"/>
  <c r="AN228" i="1"/>
  <c r="AM228" i="1"/>
  <c r="AM226" i="1" s="1"/>
  <c r="AL228" i="1"/>
  <c r="AK228" i="1"/>
  <c r="AK226" i="1" s="1"/>
  <c r="AJ228" i="1"/>
  <c r="AI228" i="1"/>
  <c r="AI226" i="1" s="1"/>
  <c r="AH228" i="1"/>
  <c r="AG228" i="1"/>
  <c r="AG226" i="1" s="1"/>
  <c r="AF228" i="1"/>
  <c r="AE228" i="1"/>
  <c r="AE226" i="1" s="1"/>
  <c r="AD228" i="1"/>
  <c r="AC228" i="1"/>
  <c r="AC226" i="1" s="1"/>
  <c r="AB228" i="1"/>
  <c r="AA228" i="1"/>
  <c r="AA226" i="1" s="1"/>
  <c r="Z228" i="1"/>
  <c r="Y228" i="1"/>
  <c r="Y226" i="1" s="1"/>
  <c r="X228" i="1"/>
  <c r="W228" i="1"/>
  <c r="W226" i="1" s="1"/>
  <c r="V228" i="1"/>
  <c r="U228" i="1"/>
  <c r="U226" i="1" s="1"/>
  <c r="T228" i="1"/>
  <c r="S228" i="1"/>
  <c r="S226" i="1" s="1"/>
  <c r="R228" i="1"/>
  <c r="Q228" i="1"/>
  <c r="Q226" i="1" s="1"/>
  <c r="P228" i="1"/>
  <c r="O228" i="1"/>
  <c r="O226" i="1" s="1"/>
  <c r="N228" i="1"/>
  <c r="M228" i="1"/>
  <c r="M226" i="1" s="1"/>
  <c r="L228" i="1"/>
  <c r="K228" i="1"/>
  <c r="J227" i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J224" i="1"/>
  <c r="J223" i="1"/>
  <c r="J222" i="1"/>
  <c r="J221" i="1"/>
  <c r="CK220" i="1"/>
  <c r="CK218" i="1" s="1"/>
  <c r="CJ220" i="1"/>
  <c r="CI220" i="1"/>
  <c r="CI218" i="1" s="1"/>
  <c r="CI217" i="1" s="1"/>
  <c r="CH220" i="1"/>
  <c r="CG220" i="1"/>
  <c r="CG218" i="1" s="1"/>
  <c r="CF220" i="1"/>
  <c r="CE220" i="1"/>
  <c r="CE218" i="1" s="1"/>
  <c r="CE217" i="1" s="1"/>
  <c r="CD220" i="1"/>
  <c r="CC220" i="1"/>
  <c r="CC218" i="1" s="1"/>
  <c r="CB220" i="1"/>
  <c r="CA220" i="1"/>
  <c r="CA218" i="1" s="1"/>
  <c r="CA217" i="1" s="1"/>
  <c r="BZ220" i="1"/>
  <c r="BY220" i="1"/>
  <c r="BY218" i="1" s="1"/>
  <c r="BX220" i="1"/>
  <c r="BW220" i="1"/>
  <c r="BW218" i="1" s="1"/>
  <c r="BW217" i="1" s="1"/>
  <c r="BV220" i="1"/>
  <c r="BU220" i="1"/>
  <c r="BU218" i="1" s="1"/>
  <c r="BT220" i="1"/>
  <c r="BS220" i="1"/>
  <c r="BS218" i="1" s="1"/>
  <c r="BS217" i="1" s="1"/>
  <c r="BR220" i="1"/>
  <c r="BQ220" i="1"/>
  <c r="BQ218" i="1" s="1"/>
  <c r="BP220" i="1"/>
  <c r="BO220" i="1"/>
  <c r="BO218" i="1" s="1"/>
  <c r="BO217" i="1" s="1"/>
  <c r="BN220" i="1"/>
  <c r="BM220" i="1"/>
  <c r="BM218" i="1" s="1"/>
  <c r="BL220" i="1"/>
  <c r="BK220" i="1"/>
  <c r="BK218" i="1" s="1"/>
  <c r="BK217" i="1" s="1"/>
  <c r="BJ220" i="1"/>
  <c r="BI220" i="1"/>
  <c r="BI218" i="1" s="1"/>
  <c r="BH220" i="1"/>
  <c r="BG220" i="1"/>
  <c r="BG218" i="1" s="1"/>
  <c r="BG217" i="1" s="1"/>
  <c r="BF220" i="1"/>
  <c r="BE220" i="1"/>
  <c r="BE218" i="1" s="1"/>
  <c r="BD220" i="1"/>
  <c r="BC220" i="1"/>
  <c r="BC218" i="1" s="1"/>
  <c r="BC217" i="1" s="1"/>
  <c r="BB220" i="1"/>
  <c r="BA220" i="1"/>
  <c r="BA218" i="1" s="1"/>
  <c r="AZ220" i="1"/>
  <c r="AY220" i="1"/>
  <c r="AY218" i="1" s="1"/>
  <c r="AY217" i="1" s="1"/>
  <c r="AX220" i="1"/>
  <c r="AW220" i="1"/>
  <c r="AW218" i="1" s="1"/>
  <c r="AV220" i="1"/>
  <c r="AU220" i="1"/>
  <c r="AU218" i="1" s="1"/>
  <c r="AU217" i="1" s="1"/>
  <c r="AT220" i="1"/>
  <c r="AS220" i="1"/>
  <c r="AS218" i="1" s="1"/>
  <c r="AR220" i="1"/>
  <c r="AQ220" i="1"/>
  <c r="AQ218" i="1" s="1"/>
  <c r="AQ217" i="1" s="1"/>
  <c r="AP220" i="1"/>
  <c r="AO220" i="1"/>
  <c r="AO218" i="1" s="1"/>
  <c r="AN220" i="1"/>
  <c r="AM220" i="1"/>
  <c r="AM218" i="1" s="1"/>
  <c r="AM217" i="1" s="1"/>
  <c r="AL220" i="1"/>
  <c r="AK220" i="1"/>
  <c r="AK218" i="1" s="1"/>
  <c r="AJ220" i="1"/>
  <c r="AI220" i="1"/>
  <c r="AI218" i="1" s="1"/>
  <c r="AI217" i="1" s="1"/>
  <c r="AH220" i="1"/>
  <c r="AG220" i="1"/>
  <c r="AG218" i="1" s="1"/>
  <c r="AF220" i="1"/>
  <c r="AE220" i="1"/>
  <c r="AE218" i="1" s="1"/>
  <c r="AE217" i="1" s="1"/>
  <c r="AD220" i="1"/>
  <c r="AC220" i="1"/>
  <c r="AC218" i="1" s="1"/>
  <c r="AB220" i="1"/>
  <c r="AA220" i="1"/>
  <c r="AA218" i="1" s="1"/>
  <c r="AA217" i="1" s="1"/>
  <c r="Z220" i="1"/>
  <c r="Y220" i="1"/>
  <c r="Y218" i="1" s="1"/>
  <c r="X220" i="1"/>
  <c r="W220" i="1"/>
  <c r="W218" i="1" s="1"/>
  <c r="W217" i="1" s="1"/>
  <c r="V220" i="1"/>
  <c r="U220" i="1"/>
  <c r="U218" i="1" s="1"/>
  <c r="T220" i="1"/>
  <c r="S220" i="1"/>
  <c r="S218" i="1" s="1"/>
  <c r="S217" i="1" s="1"/>
  <c r="R220" i="1"/>
  <c r="Q220" i="1"/>
  <c r="Q218" i="1" s="1"/>
  <c r="P220" i="1"/>
  <c r="O220" i="1"/>
  <c r="O218" i="1" s="1"/>
  <c r="O217" i="1" s="1"/>
  <c r="N220" i="1"/>
  <c r="M220" i="1"/>
  <c r="M218" i="1" s="1"/>
  <c r="L220" i="1"/>
  <c r="K220" i="1"/>
  <c r="J219" i="1"/>
  <c r="CJ218" i="1"/>
  <c r="CJ217" i="1" s="1"/>
  <c r="CH218" i="1"/>
  <c r="CF218" i="1"/>
  <c r="CF217" i="1" s="1"/>
  <c r="CD218" i="1"/>
  <c r="CB218" i="1"/>
  <c r="CB217" i="1" s="1"/>
  <c r="BZ218" i="1"/>
  <c r="BX218" i="1"/>
  <c r="BX217" i="1" s="1"/>
  <c r="BV218" i="1"/>
  <c r="BT218" i="1"/>
  <c r="BT217" i="1" s="1"/>
  <c r="BR218" i="1"/>
  <c r="BP218" i="1"/>
  <c r="BP217" i="1" s="1"/>
  <c r="BN218" i="1"/>
  <c r="BL218" i="1"/>
  <c r="BL217" i="1" s="1"/>
  <c r="BJ218" i="1"/>
  <c r="BH218" i="1"/>
  <c r="BH217" i="1" s="1"/>
  <c r="BF218" i="1"/>
  <c r="BD218" i="1"/>
  <c r="BD217" i="1" s="1"/>
  <c r="BB218" i="1"/>
  <c r="AZ218" i="1"/>
  <c r="AZ217" i="1" s="1"/>
  <c r="AX218" i="1"/>
  <c r="AV218" i="1"/>
  <c r="AV217" i="1" s="1"/>
  <c r="AT218" i="1"/>
  <c r="AR218" i="1"/>
  <c r="AR217" i="1" s="1"/>
  <c r="AP218" i="1"/>
  <c r="AN218" i="1"/>
  <c r="AN217" i="1" s="1"/>
  <c r="AL218" i="1"/>
  <c r="AJ218" i="1"/>
  <c r="AJ217" i="1" s="1"/>
  <c r="AH218" i="1"/>
  <c r="AF218" i="1"/>
  <c r="AF217" i="1" s="1"/>
  <c r="AD218" i="1"/>
  <c r="AB218" i="1"/>
  <c r="AB217" i="1" s="1"/>
  <c r="Z218" i="1"/>
  <c r="X218" i="1"/>
  <c r="X217" i="1" s="1"/>
  <c r="V218" i="1"/>
  <c r="T218" i="1"/>
  <c r="T217" i="1" s="1"/>
  <c r="R218" i="1"/>
  <c r="P218" i="1"/>
  <c r="P217" i="1" s="1"/>
  <c r="N218" i="1"/>
  <c r="L218" i="1"/>
  <c r="L217" i="1" s="1"/>
  <c r="CK217" i="1"/>
  <c r="CG217" i="1"/>
  <c r="CC217" i="1"/>
  <c r="BY217" i="1"/>
  <c r="BU217" i="1"/>
  <c r="BQ217" i="1"/>
  <c r="BM217" i="1"/>
  <c r="BI217" i="1"/>
  <c r="BE217" i="1"/>
  <c r="BA217" i="1"/>
  <c r="AW217" i="1"/>
  <c r="AS217" i="1"/>
  <c r="AO217" i="1"/>
  <c r="AK217" i="1"/>
  <c r="AG217" i="1"/>
  <c r="AC217" i="1"/>
  <c r="Y217" i="1"/>
  <c r="U217" i="1"/>
  <c r="Q217" i="1"/>
  <c r="M217" i="1"/>
  <c r="J215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I209" i="1"/>
  <c r="CG209" i="1"/>
  <c r="CE209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J209" i="1" s="1"/>
  <c r="J207" i="1"/>
  <c r="J206" i="1"/>
  <c r="J205" i="1"/>
  <c r="J204" i="1"/>
  <c r="CK203" i="1"/>
  <c r="CJ203" i="1"/>
  <c r="CI203" i="1"/>
  <c r="CI197" i="1" s="1"/>
  <c r="CH203" i="1"/>
  <c r="CG203" i="1"/>
  <c r="CF203" i="1"/>
  <c r="CE203" i="1"/>
  <c r="CE197" i="1" s="1"/>
  <c r="CD203" i="1"/>
  <c r="CC203" i="1"/>
  <c r="CB203" i="1"/>
  <c r="CA203" i="1"/>
  <c r="CA197" i="1" s="1"/>
  <c r="BZ203" i="1"/>
  <c r="BY203" i="1"/>
  <c r="BX203" i="1"/>
  <c r="BW203" i="1"/>
  <c r="BW197" i="1" s="1"/>
  <c r="BV203" i="1"/>
  <c r="BU203" i="1"/>
  <c r="BT203" i="1"/>
  <c r="BS203" i="1"/>
  <c r="BS197" i="1" s="1"/>
  <c r="BR203" i="1"/>
  <c r="BQ203" i="1"/>
  <c r="BP203" i="1"/>
  <c r="BO203" i="1"/>
  <c r="BO197" i="1" s="1"/>
  <c r="BN203" i="1"/>
  <c r="BM203" i="1"/>
  <c r="BL203" i="1"/>
  <c r="BK203" i="1"/>
  <c r="BK197" i="1" s="1"/>
  <c r="BJ203" i="1"/>
  <c r="BI203" i="1"/>
  <c r="BH203" i="1"/>
  <c r="BG203" i="1"/>
  <c r="BG197" i="1" s="1"/>
  <c r="BF203" i="1"/>
  <c r="BE203" i="1"/>
  <c r="BD203" i="1"/>
  <c r="BC203" i="1"/>
  <c r="BC197" i="1" s="1"/>
  <c r="BB203" i="1"/>
  <c r="BA203" i="1"/>
  <c r="AZ203" i="1"/>
  <c r="AY203" i="1"/>
  <c r="AY197" i="1" s="1"/>
  <c r="AX203" i="1"/>
  <c r="AW203" i="1"/>
  <c r="AV203" i="1"/>
  <c r="AU203" i="1"/>
  <c r="AU197" i="1" s="1"/>
  <c r="AT203" i="1"/>
  <c r="AS203" i="1"/>
  <c r="AR203" i="1"/>
  <c r="AQ203" i="1"/>
  <c r="AQ197" i="1" s="1"/>
  <c r="AP203" i="1"/>
  <c r="AO203" i="1"/>
  <c r="AN203" i="1"/>
  <c r="AM203" i="1"/>
  <c r="AM197" i="1" s="1"/>
  <c r="AL203" i="1"/>
  <c r="AK203" i="1"/>
  <c r="AJ203" i="1"/>
  <c r="AI203" i="1"/>
  <c r="AI197" i="1" s="1"/>
  <c r="AH203" i="1"/>
  <c r="AG203" i="1"/>
  <c r="AF203" i="1"/>
  <c r="AE203" i="1"/>
  <c r="AE197" i="1" s="1"/>
  <c r="AD203" i="1"/>
  <c r="AC203" i="1"/>
  <c r="AB203" i="1"/>
  <c r="AA203" i="1"/>
  <c r="AA197" i="1" s="1"/>
  <c r="Z203" i="1"/>
  <c r="Y203" i="1"/>
  <c r="X203" i="1"/>
  <c r="W203" i="1"/>
  <c r="W197" i="1" s="1"/>
  <c r="V203" i="1"/>
  <c r="U203" i="1"/>
  <c r="T203" i="1"/>
  <c r="S203" i="1"/>
  <c r="S197" i="1" s="1"/>
  <c r="R203" i="1"/>
  <c r="Q203" i="1"/>
  <c r="P203" i="1"/>
  <c r="O203" i="1"/>
  <c r="O197" i="1" s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G197" i="1"/>
  <c r="CC197" i="1"/>
  <c r="BY197" i="1"/>
  <c r="BU197" i="1"/>
  <c r="BQ197" i="1"/>
  <c r="BM197" i="1"/>
  <c r="BI197" i="1"/>
  <c r="BE197" i="1"/>
  <c r="BA197" i="1"/>
  <c r="AW197" i="1"/>
  <c r="AS197" i="1"/>
  <c r="AO197" i="1"/>
  <c r="AK197" i="1"/>
  <c r="AG197" i="1"/>
  <c r="AC197" i="1"/>
  <c r="Y197" i="1"/>
  <c r="U197" i="1"/>
  <c r="Q197" i="1"/>
  <c r="M197" i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J175" i="1"/>
  <c r="CH175" i="1"/>
  <c r="CF175" i="1"/>
  <c r="CD175" i="1"/>
  <c r="CB175" i="1"/>
  <c r="BZ175" i="1"/>
  <c r="BX175" i="1"/>
  <c r="BV175" i="1"/>
  <c r="BT175" i="1"/>
  <c r="BR175" i="1"/>
  <c r="BP175" i="1"/>
  <c r="BN175" i="1"/>
  <c r="BL175" i="1"/>
  <c r="BJ175" i="1"/>
  <c r="BH175" i="1"/>
  <c r="BF175" i="1"/>
  <c r="BD175" i="1"/>
  <c r="BB175" i="1"/>
  <c r="AZ175" i="1"/>
  <c r="AX175" i="1"/>
  <c r="AV175" i="1"/>
  <c r="AT175" i="1"/>
  <c r="AR175" i="1"/>
  <c r="AP175" i="1"/>
  <c r="AN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4" i="1"/>
  <c r="J173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 s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I166" i="1"/>
  <c r="CG166" i="1"/>
  <c r="CE166" i="1"/>
  <c r="CC166" i="1"/>
  <c r="CA166" i="1"/>
  <c r="BY166" i="1"/>
  <c r="BW166" i="1"/>
  <c r="BU166" i="1"/>
  <c r="BS166" i="1"/>
  <c r="BQ166" i="1"/>
  <c r="BO166" i="1"/>
  <c r="BM166" i="1"/>
  <c r="BK166" i="1"/>
  <c r="BI166" i="1"/>
  <c r="BG166" i="1"/>
  <c r="BE166" i="1"/>
  <c r="BC166" i="1"/>
  <c r="BA166" i="1"/>
  <c r="AY166" i="1"/>
  <c r="AW166" i="1"/>
  <c r="AU166" i="1"/>
  <c r="AS166" i="1"/>
  <c r="AQ166" i="1"/>
  <c r="AO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M166" i="1"/>
  <c r="K166" i="1"/>
  <c r="J166" i="1" s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H157" i="1"/>
  <c r="CG157" i="1"/>
  <c r="CG156" i="1" s="1"/>
  <c r="CF157" i="1"/>
  <c r="CE157" i="1"/>
  <c r="CE156" i="1" s="1"/>
  <c r="CD157" i="1"/>
  <c r="CC157" i="1"/>
  <c r="CC156" i="1" s="1"/>
  <c r="CB157" i="1"/>
  <c r="CA157" i="1"/>
  <c r="CA156" i="1" s="1"/>
  <c r="BZ157" i="1"/>
  <c r="BY157" i="1"/>
  <c r="BY156" i="1" s="1"/>
  <c r="BX157" i="1"/>
  <c r="BW157" i="1"/>
  <c r="BW156" i="1" s="1"/>
  <c r="BV157" i="1"/>
  <c r="BU157" i="1"/>
  <c r="BU156" i="1" s="1"/>
  <c r="BT157" i="1"/>
  <c r="BS157" i="1"/>
  <c r="BS156" i="1" s="1"/>
  <c r="BR157" i="1"/>
  <c r="BQ157" i="1"/>
  <c r="BQ156" i="1" s="1"/>
  <c r="BP157" i="1"/>
  <c r="BO157" i="1"/>
  <c r="BO156" i="1" s="1"/>
  <c r="BN157" i="1"/>
  <c r="BM157" i="1"/>
  <c r="BM156" i="1" s="1"/>
  <c r="BL157" i="1"/>
  <c r="BK157" i="1"/>
  <c r="BK156" i="1" s="1"/>
  <c r="BJ157" i="1"/>
  <c r="BI157" i="1"/>
  <c r="BI156" i="1" s="1"/>
  <c r="BH157" i="1"/>
  <c r="BG157" i="1"/>
  <c r="BG156" i="1" s="1"/>
  <c r="BF157" i="1"/>
  <c r="BE157" i="1"/>
  <c r="BE156" i="1" s="1"/>
  <c r="BD157" i="1"/>
  <c r="BC157" i="1"/>
  <c r="BC156" i="1" s="1"/>
  <c r="BB157" i="1"/>
  <c r="BA157" i="1"/>
  <c r="BA156" i="1" s="1"/>
  <c r="AZ157" i="1"/>
  <c r="AY157" i="1"/>
  <c r="AY156" i="1" s="1"/>
  <c r="AX157" i="1"/>
  <c r="AW157" i="1"/>
  <c r="AW156" i="1" s="1"/>
  <c r="AV157" i="1"/>
  <c r="AU157" i="1"/>
  <c r="AU156" i="1" s="1"/>
  <c r="AT157" i="1"/>
  <c r="AS157" i="1"/>
  <c r="AS156" i="1" s="1"/>
  <c r="AR157" i="1"/>
  <c r="AQ157" i="1"/>
  <c r="AQ156" i="1" s="1"/>
  <c r="AP157" i="1"/>
  <c r="AO157" i="1"/>
  <c r="AO156" i="1" s="1"/>
  <c r="AN157" i="1"/>
  <c r="AM157" i="1"/>
  <c r="AM156" i="1" s="1"/>
  <c r="AL157" i="1"/>
  <c r="AK157" i="1"/>
  <c r="AK156" i="1" s="1"/>
  <c r="AJ157" i="1"/>
  <c r="AI157" i="1"/>
  <c r="AI156" i="1" s="1"/>
  <c r="AH157" i="1"/>
  <c r="AG157" i="1"/>
  <c r="AG156" i="1" s="1"/>
  <c r="AF157" i="1"/>
  <c r="AE157" i="1"/>
  <c r="AE156" i="1" s="1"/>
  <c r="AD157" i="1"/>
  <c r="AC157" i="1"/>
  <c r="AC156" i="1" s="1"/>
  <c r="AB157" i="1"/>
  <c r="AA157" i="1"/>
  <c r="AA156" i="1" s="1"/>
  <c r="Z157" i="1"/>
  <c r="Y157" i="1"/>
  <c r="Y156" i="1" s="1"/>
  <c r="X157" i="1"/>
  <c r="W157" i="1"/>
  <c r="W156" i="1" s="1"/>
  <c r="V157" i="1"/>
  <c r="U157" i="1"/>
  <c r="U156" i="1" s="1"/>
  <c r="T157" i="1"/>
  <c r="S157" i="1"/>
  <c r="S156" i="1" s="1"/>
  <c r="R157" i="1"/>
  <c r="Q157" i="1"/>
  <c r="Q156" i="1" s="1"/>
  <c r="P157" i="1"/>
  <c r="O157" i="1"/>
  <c r="O156" i="1" s="1"/>
  <c r="N157" i="1"/>
  <c r="M157" i="1"/>
  <c r="M156" i="1" s="1"/>
  <c r="L157" i="1"/>
  <c r="K157" i="1"/>
  <c r="CJ156" i="1"/>
  <c r="CH156" i="1"/>
  <c r="CH155" i="1" s="1"/>
  <c r="CF156" i="1"/>
  <c r="CD156" i="1"/>
  <c r="CD155" i="1" s="1"/>
  <c r="CB156" i="1"/>
  <c r="BZ156" i="1"/>
  <c r="BZ155" i="1" s="1"/>
  <c r="BX156" i="1"/>
  <c r="BV156" i="1"/>
  <c r="BV155" i="1" s="1"/>
  <c r="BT156" i="1"/>
  <c r="BR156" i="1"/>
  <c r="BR155" i="1" s="1"/>
  <c r="BP156" i="1"/>
  <c r="BN156" i="1"/>
  <c r="BN155" i="1" s="1"/>
  <c r="BL156" i="1"/>
  <c r="BJ156" i="1"/>
  <c r="BJ155" i="1" s="1"/>
  <c r="BH156" i="1"/>
  <c r="BF156" i="1"/>
  <c r="BF155" i="1" s="1"/>
  <c r="BD156" i="1"/>
  <c r="BB156" i="1"/>
  <c r="BB155" i="1" s="1"/>
  <c r="AZ156" i="1"/>
  <c r="AX156" i="1"/>
  <c r="AX155" i="1" s="1"/>
  <c r="AV156" i="1"/>
  <c r="AT156" i="1"/>
  <c r="AT155" i="1" s="1"/>
  <c r="AR156" i="1"/>
  <c r="AP156" i="1"/>
  <c r="AP155" i="1" s="1"/>
  <c r="AN156" i="1"/>
  <c r="AL156" i="1"/>
  <c r="AL155" i="1" s="1"/>
  <c r="AJ156" i="1"/>
  <c r="AH156" i="1"/>
  <c r="AH155" i="1" s="1"/>
  <c r="AF156" i="1"/>
  <c r="AD156" i="1"/>
  <c r="AD155" i="1" s="1"/>
  <c r="AB156" i="1"/>
  <c r="Z156" i="1"/>
  <c r="Z155" i="1" s="1"/>
  <c r="X156" i="1"/>
  <c r="V156" i="1"/>
  <c r="V155" i="1" s="1"/>
  <c r="T156" i="1"/>
  <c r="R156" i="1"/>
  <c r="R155" i="1" s="1"/>
  <c r="P156" i="1"/>
  <c r="N156" i="1"/>
  <c r="N155" i="1" s="1"/>
  <c r="L156" i="1"/>
  <c r="CK155" i="1"/>
  <c r="CI155" i="1"/>
  <c r="CG155" i="1"/>
  <c r="CE155" i="1"/>
  <c r="CC155" i="1"/>
  <c r="CA155" i="1"/>
  <c r="BY155" i="1"/>
  <c r="BW155" i="1"/>
  <c r="BU155" i="1"/>
  <c r="BS155" i="1"/>
  <c r="BQ155" i="1"/>
  <c r="BO155" i="1"/>
  <c r="BM155" i="1"/>
  <c r="BK155" i="1"/>
  <c r="BI155" i="1"/>
  <c r="BG155" i="1"/>
  <c r="BE155" i="1"/>
  <c r="BC155" i="1"/>
  <c r="BA155" i="1"/>
  <c r="AY155" i="1"/>
  <c r="AW155" i="1"/>
  <c r="AU155" i="1"/>
  <c r="AS155" i="1"/>
  <c r="AQ155" i="1"/>
  <c r="AO155" i="1"/>
  <c r="AM155" i="1"/>
  <c r="AK155" i="1"/>
  <c r="AI155" i="1"/>
  <c r="AG155" i="1"/>
  <c r="AE155" i="1"/>
  <c r="AC155" i="1"/>
  <c r="AA155" i="1"/>
  <c r="Y155" i="1"/>
  <c r="W155" i="1"/>
  <c r="U155" i="1"/>
  <c r="S155" i="1"/>
  <c r="Q155" i="1"/>
  <c r="O155" i="1"/>
  <c r="M155" i="1"/>
  <c r="J153" i="1"/>
  <c r="J152" i="1"/>
  <c r="H152" i="1"/>
  <c r="J151" i="1"/>
  <c r="H151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I135" i="1" s="1"/>
  <c r="CH145" i="1"/>
  <c r="CG145" i="1"/>
  <c r="CF145" i="1"/>
  <c r="CE145" i="1"/>
  <c r="CE135" i="1" s="1"/>
  <c r="CD145" i="1"/>
  <c r="CC145" i="1"/>
  <c r="CB145" i="1"/>
  <c r="CA145" i="1"/>
  <c r="CA135" i="1" s="1"/>
  <c r="BZ145" i="1"/>
  <c r="BY145" i="1"/>
  <c r="BX145" i="1"/>
  <c r="BW145" i="1"/>
  <c r="BW135" i="1" s="1"/>
  <c r="BV145" i="1"/>
  <c r="BU145" i="1"/>
  <c r="BT145" i="1"/>
  <c r="BS145" i="1"/>
  <c r="BS135" i="1" s="1"/>
  <c r="BR145" i="1"/>
  <c r="BQ145" i="1"/>
  <c r="BP145" i="1"/>
  <c r="BO145" i="1"/>
  <c r="BO135" i="1" s="1"/>
  <c r="BN145" i="1"/>
  <c r="BM145" i="1"/>
  <c r="BL145" i="1"/>
  <c r="BK145" i="1"/>
  <c r="BK135" i="1" s="1"/>
  <c r="BJ145" i="1"/>
  <c r="BI145" i="1"/>
  <c r="BH145" i="1"/>
  <c r="BG145" i="1"/>
  <c r="BG135" i="1" s="1"/>
  <c r="BF145" i="1"/>
  <c r="BE145" i="1"/>
  <c r="BD145" i="1"/>
  <c r="BC145" i="1"/>
  <c r="BC135" i="1" s="1"/>
  <c r="BB145" i="1"/>
  <c r="BA145" i="1"/>
  <c r="AZ145" i="1"/>
  <c r="AY145" i="1"/>
  <c r="AY135" i="1" s="1"/>
  <c r="AX145" i="1"/>
  <c r="AW145" i="1"/>
  <c r="AV145" i="1"/>
  <c r="AU145" i="1"/>
  <c r="AU135" i="1" s="1"/>
  <c r="AT145" i="1"/>
  <c r="AS145" i="1"/>
  <c r="AR145" i="1"/>
  <c r="AQ145" i="1"/>
  <c r="AQ135" i="1" s="1"/>
  <c r="AP145" i="1"/>
  <c r="AO145" i="1"/>
  <c r="AN145" i="1"/>
  <c r="AM145" i="1"/>
  <c r="AM135" i="1" s="1"/>
  <c r="AL145" i="1"/>
  <c r="AK145" i="1"/>
  <c r="AJ145" i="1"/>
  <c r="AI145" i="1"/>
  <c r="AI135" i="1" s="1"/>
  <c r="AH145" i="1"/>
  <c r="AG145" i="1"/>
  <c r="AF145" i="1"/>
  <c r="AE145" i="1"/>
  <c r="AE135" i="1" s="1"/>
  <c r="AD145" i="1"/>
  <c r="AC145" i="1"/>
  <c r="AB145" i="1"/>
  <c r="AA145" i="1"/>
  <c r="AA135" i="1" s="1"/>
  <c r="Z145" i="1"/>
  <c r="Y145" i="1"/>
  <c r="X145" i="1"/>
  <c r="W145" i="1"/>
  <c r="W135" i="1" s="1"/>
  <c r="V145" i="1"/>
  <c r="U145" i="1"/>
  <c r="T145" i="1"/>
  <c r="S145" i="1"/>
  <c r="S135" i="1" s="1"/>
  <c r="R145" i="1"/>
  <c r="Q145" i="1"/>
  <c r="P145" i="1"/>
  <c r="O145" i="1"/>
  <c r="O135" i="1" s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K135" i="1"/>
  <c r="CG135" i="1"/>
  <c r="CC135" i="1"/>
  <c r="BY135" i="1"/>
  <c r="BU135" i="1"/>
  <c r="BQ135" i="1"/>
  <c r="BM135" i="1"/>
  <c r="BI135" i="1"/>
  <c r="BE135" i="1"/>
  <c r="BA135" i="1"/>
  <c r="AW135" i="1"/>
  <c r="AS135" i="1"/>
  <c r="AO135" i="1"/>
  <c r="AK135" i="1"/>
  <c r="AG135" i="1"/>
  <c r="AC135" i="1"/>
  <c r="Y135" i="1"/>
  <c r="U135" i="1"/>
  <c r="Q135" i="1"/>
  <c r="M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J97" i="1" s="1"/>
  <c r="CJ96" i="1" s="1"/>
  <c r="CI114" i="1"/>
  <c r="CH114" i="1"/>
  <c r="CG114" i="1"/>
  <c r="CF114" i="1"/>
  <c r="CF97" i="1" s="1"/>
  <c r="CF96" i="1" s="1"/>
  <c r="CE114" i="1"/>
  <c r="CD114" i="1"/>
  <c r="CC114" i="1"/>
  <c r="CB114" i="1"/>
  <c r="CB97" i="1" s="1"/>
  <c r="CB96" i="1" s="1"/>
  <c r="CA114" i="1"/>
  <c r="BZ114" i="1"/>
  <c r="BY114" i="1"/>
  <c r="BX114" i="1"/>
  <c r="BX97" i="1" s="1"/>
  <c r="BX96" i="1" s="1"/>
  <c r="BW114" i="1"/>
  <c r="BV114" i="1"/>
  <c r="BU114" i="1"/>
  <c r="BT114" i="1"/>
  <c r="BT97" i="1" s="1"/>
  <c r="BT96" i="1" s="1"/>
  <c r="BS114" i="1"/>
  <c r="BR114" i="1"/>
  <c r="BQ114" i="1"/>
  <c r="BP114" i="1"/>
  <c r="BP97" i="1" s="1"/>
  <c r="BP96" i="1" s="1"/>
  <c r="BO114" i="1"/>
  <c r="BN114" i="1"/>
  <c r="BM114" i="1"/>
  <c r="BL114" i="1"/>
  <c r="BL97" i="1" s="1"/>
  <c r="BL96" i="1" s="1"/>
  <c r="BK114" i="1"/>
  <c r="BJ114" i="1"/>
  <c r="BI114" i="1"/>
  <c r="BH114" i="1"/>
  <c r="BH97" i="1" s="1"/>
  <c r="BH96" i="1" s="1"/>
  <c r="BG114" i="1"/>
  <c r="BF114" i="1"/>
  <c r="BE114" i="1"/>
  <c r="BD114" i="1"/>
  <c r="BD97" i="1" s="1"/>
  <c r="BD96" i="1" s="1"/>
  <c r="BC114" i="1"/>
  <c r="BB114" i="1"/>
  <c r="BA114" i="1"/>
  <c r="AZ114" i="1"/>
  <c r="AZ97" i="1" s="1"/>
  <c r="AZ96" i="1" s="1"/>
  <c r="AY114" i="1"/>
  <c r="AX114" i="1"/>
  <c r="AW114" i="1"/>
  <c r="AV114" i="1"/>
  <c r="AV97" i="1" s="1"/>
  <c r="AV96" i="1" s="1"/>
  <c r="AU114" i="1"/>
  <c r="AT114" i="1"/>
  <c r="AS114" i="1"/>
  <c r="AR114" i="1"/>
  <c r="AR97" i="1" s="1"/>
  <c r="AR96" i="1" s="1"/>
  <c r="AQ114" i="1"/>
  <c r="AP114" i="1"/>
  <c r="AO114" i="1"/>
  <c r="AN114" i="1"/>
  <c r="AN97" i="1" s="1"/>
  <c r="AN96" i="1" s="1"/>
  <c r="AM114" i="1"/>
  <c r="AL114" i="1"/>
  <c r="AK114" i="1"/>
  <c r="AJ114" i="1"/>
  <c r="AJ97" i="1" s="1"/>
  <c r="AJ96" i="1" s="1"/>
  <c r="AI114" i="1"/>
  <c r="AH114" i="1"/>
  <c r="AG114" i="1"/>
  <c r="AF114" i="1"/>
  <c r="AF97" i="1" s="1"/>
  <c r="AF96" i="1" s="1"/>
  <c r="AE114" i="1"/>
  <c r="AD114" i="1"/>
  <c r="AC114" i="1"/>
  <c r="AB114" i="1"/>
  <c r="AB97" i="1" s="1"/>
  <c r="AB96" i="1" s="1"/>
  <c r="AA114" i="1"/>
  <c r="Z114" i="1"/>
  <c r="Y114" i="1"/>
  <c r="X114" i="1"/>
  <c r="X97" i="1" s="1"/>
  <c r="X96" i="1" s="1"/>
  <c r="W114" i="1"/>
  <c r="V114" i="1"/>
  <c r="U114" i="1"/>
  <c r="T114" i="1"/>
  <c r="T97" i="1" s="1"/>
  <c r="T96" i="1" s="1"/>
  <c r="S114" i="1"/>
  <c r="R114" i="1"/>
  <c r="Q114" i="1"/>
  <c r="P114" i="1"/>
  <c r="P97" i="1" s="1"/>
  <c r="P96" i="1" s="1"/>
  <c r="O114" i="1"/>
  <c r="N114" i="1"/>
  <c r="M114" i="1"/>
  <c r="L114" i="1"/>
  <c r="L97" i="1" s="1"/>
  <c r="L96" i="1" s="1"/>
  <c r="K114" i="1"/>
  <c r="J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J98" i="1"/>
  <c r="CI98" i="1"/>
  <c r="CI97" i="1" s="1"/>
  <c r="CH98" i="1"/>
  <c r="CG98" i="1"/>
  <c r="CG97" i="1" s="1"/>
  <c r="CF98" i="1"/>
  <c r="CE98" i="1"/>
  <c r="CE97" i="1" s="1"/>
  <c r="CD98" i="1"/>
  <c r="CC98" i="1"/>
  <c r="CC97" i="1" s="1"/>
  <c r="CB98" i="1"/>
  <c r="CA98" i="1"/>
  <c r="CA97" i="1" s="1"/>
  <c r="BZ98" i="1"/>
  <c r="BY98" i="1"/>
  <c r="BY97" i="1" s="1"/>
  <c r="BX98" i="1"/>
  <c r="BW98" i="1"/>
  <c r="BW97" i="1" s="1"/>
  <c r="BV98" i="1"/>
  <c r="BU98" i="1"/>
  <c r="BU97" i="1" s="1"/>
  <c r="BT98" i="1"/>
  <c r="BS98" i="1"/>
  <c r="BS97" i="1" s="1"/>
  <c r="BR98" i="1"/>
  <c r="BQ98" i="1"/>
  <c r="BQ97" i="1" s="1"/>
  <c r="BP98" i="1"/>
  <c r="BO98" i="1"/>
  <c r="BO97" i="1" s="1"/>
  <c r="BN98" i="1"/>
  <c r="BM98" i="1"/>
  <c r="BM97" i="1" s="1"/>
  <c r="BL98" i="1"/>
  <c r="BK98" i="1"/>
  <c r="BK97" i="1" s="1"/>
  <c r="BJ98" i="1"/>
  <c r="BI98" i="1"/>
  <c r="BI97" i="1" s="1"/>
  <c r="BH98" i="1"/>
  <c r="BG98" i="1"/>
  <c r="BG97" i="1" s="1"/>
  <c r="BF98" i="1"/>
  <c r="BE98" i="1"/>
  <c r="BE97" i="1" s="1"/>
  <c r="BD98" i="1"/>
  <c r="BC98" i="1"/>
  <c r="BC97" i="1" s="1"/>
  <c r="BB98" i="1"/>
  <c r="BA98" i="1"/>
  <c r="BA97" i="1" s="1"/>
  <c r="AZ98" i="1"/>
  <c r="AY98" i="1"/>
  <c r="AY97" i="1" s="1"/>
  <c r="AX98" i="1"/>
  <c r="AW98" i="1"/>
  <c r="AW97" i="1" s="1"/>
  <c r="AV98" i="1"/>
  <c r="AU98" i="1"/>
  <c r="AU97" i="1" s="1"/>
  <c r="AT98" i="1"/>
  <c r="AS98" i="1"/>
  <c r="AS97" i="1" s="1"/>
  <c r="AR98" i="1"/>
  <c r="AQ98" i="1"/>
  <c r="AQ97" i="1" s="1"/>
  <c r="AP98" i="1"/>
  <c r="AO98" i="1"/>
  <c r="AO97" i="1" s="1"/>
  <c r="AN98" i="1"/>
  <c r="AM98" i="1"/>
  <c r="AM97" i="1" s="1"/>
  <c r="AL98" i="1"/>
  <c r="AK98" i="1"/>
  <c r="AK97" i="1" s="1"/>
  <c r="AJ98" i="1"/>
  <c r="AI98" i="1"/>
  <c r="AI97" i="1" s="1"/>
  <c r="AH98" i="1"/>
  <c r="AG98" i="1"/>
  <c r="AG97" i="1" s="1"/>
  <c r="AF98" i="1"/>
  <c r="AE98" i="1"/>
  <c r="AE97" i="1" s="1"/>
  <c r="AD98" i="1"/>
  <c r="AC98" i="1"/>
  <c r="AC97" i="1" s="1"/>
  <c r="AB98" i="1"/>
  <c r="AA98" i="1"/>
  <c r="AA97" i="1" s="1"/>
  <c r="Z98" i="1"/>
  <c r="Y98" i="1"/>
  <c r="Y97" i="1" s="1"/>
  <c r="X98" i="1"/>
  <c r="W98" i="1"/>
  <c r="W97" i="1" s="1"/>
  <c r="V98" i="1"/>
  <c r="U98" i="1"/>
  <c r="U97" i="1" s="1"/>
  <c r="T98" i="1"/>
  <c r="S98" i="1"/>
  <c r="S97" i="1" s="1"/>
  <c r="R98" i="1"/>
  <c r="Q98" i="1"/>
  <c r="Q97" i="1" s="1"/>
  <c r="P98" i="1"/>
  <c r="O98" i="1"/>
  <c r="O97" i="1" s="1"/>
  <c r="N98" i="1"/>
  <c r="M98" i="1"/>
  <c r="M97" i="1" s="1"/>
  <c r="L98" i="1"/>
  <c r="K98" i="1"/>
  <c r="CH97" i="1"/>
  <c r="CH96" i="1" s="1"/>
  <c r="CD97" i="1"/>
  <c r="CD96" i="1" s="1"/>
  <c r="BZ97" i="1"/>
  <c r="BZ96" i="1" s="1"/>
  <c r="BV97" i="1"/>
  <c r="BV96" i="1" s="1"/>
  <c r="BR97" i="1"/>
  <c r="BR96" i="1" s="1"/>
  <c r="BN97" i="1"/>
  <c r="BN96" i="1" s="1"/>
  <c r="BJ97" i="1"/>
  <c r="BJ96" i="1" s="1"/>
  <c r="BF97" i="1"/>
  <c r="BF96" i="1" s="1"/>
  <c r="BB97" i="1"/>
  <c r="BB96" i="1" s="1"/>
  <c r="AX97" i="1"/>
  <c r="AX96" i="1" s="1"/>
  <c r="AT97" i="1"/>
  <c r="AT96" i="1" s="1"/>
  <c r="AP97" i="1"/>
  <c r="AP96" i="1" s="1"/>
  <c r="AL97" i="1"/>
  <c r="AL96" i="1" s="1"/>
  <c r="AH97" i="1"/>
  <c r="AH96" i="1" s="1"/>
  <c r="AD97" i="1"/>
  <c r="AD96" i="1" s="1"/>
  <c r="Z97" i="1"/>
  <c r="Z96" i="1" s="1"/>
  <c r="V97" i="1"/>
  <c r="V96" i="1" s="1"/>
  <c r="R97" i="1"/>
  <c r="R96" i="1" s="1"/>
  <c r="N97" i="1"/>
  <c r="N96" i="1" s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J42" i="1"/>
  <c r="J41" i="1"/>
  <c r="CK40" i="1"/>
  <c r="CJ40" i="1"/>
  <c r="CI40" i="1"/>
  <c r="CI36" i="1" s="1"/>
  <c r="CH40" i="1"/>
  <c r="CG40" i="1"/>
  <c r="CF40" i="1"/>
  <c r="CE40" i="1"/>
  <c r="CE36" i="1" s="1"/>
  <c r="CD40" i="1"/>
  <c r="CC40" i="1"/>
  <c r="CB40" i="1"/>
  <c r="CA40" i="1"/>
  <c r="CA36" i="1" s="1"/>
  <c r="BZ40" i="1"/>
  <c r="BY40" i="1"/>
  <c r="BX40" i="1"/>
  <c r="BW40" i="1"/>
  <c r="BW36" i="1" s="1"/>
  <c r="BV40" i="1"/>
  <c r="BU40" i="1"/>
  <c r="BT40" i="1"/>
  <c r="BS40" i="1"/>
  <c r="BS36" i="1" s="1"/>
  <c r="BR40" i="1"/>
  <c r="BQ40" i="1"/>
  <c r="BP40" i="1"/>
  <c r="BO40" i="1"/>
  <c r="BO36" i="1" s="1"/>
  <c r="BN40" i="1"/>
  <c r="BM40" i="1"/>
  <c r="BL40" i="1"/>
  <c r="BK40" i="1"/>
  <c r="BK36" i="1" s="1"/>
  <c r="BJ40" i="1"/>
  <c r="BI40" i="1"/>
  <c r="BH40" i="1"/>
  <c r="BG40" i="1"/>
  <c r="BG36" i="1" s="1"/>
  <c r="BF40" i="1"/>
  <c r="BE40" i="1"/>
  <c r="BD40" i="1"/>
  <c r="BC40" i="1"/>
  <c r="BC36" i="1" s="1"/>
  <c r="BB40" i="1"/>
  <c r="BA40" i="1"/>
  <c r="AZ40" i="1"/>
  <c r="AY40" i="1"/>
  <c r="AY36" i="1" s="1"/>
  <c r="AX40" i="1"/>
  <c r="AW40" i="1"/>
  <c r="AV40" i="1"/>
  <c r="AU40" i="1"/>
  <c r="AU36" i="1" s="1"/>
  <c r="AT40" i="1"/>
  <c r="AS40" i="1"/>
  <c r="AR40" i="1"/>
  <c r="AQ40" i="1"/>
  <c r="AQ36" i="1" s="1"/>
  <c r="AP40" i="1"/>
  <c r="AO40" i="1"/>
  <c r="AN40" i="1"/>
  <c r="AM40" i="1"/>
  <c r="AM36" i="1" s="1"/>
  <c r="AL40" i="1"/>
  <c r="AK40" i="1"/>
  <c r="AJ40" i="1"/>
  <c r="AI40" i="1"/>
  <c r="AI36" i="1" s="1"/>
  <c r="AH40" i="1"/>
  <c r="AG40" i="1"/>
  <c r="AF40" i="1"/>
  <c r="AE40" i="1"/>
  <c r="AE36" i="1" s="1"/>
  <c r="AD40" i="1"/>
  <c r="AC40" i="1"/>
  <c r="AB40" i="1"/>
  <c r="AA40" i="1"/>
  <c r="AA36" i="1" s="1"/>
  <c r="Z40" i="1"/>
  <c r="Y40" i="1"/>
  <c r="X40" i="1"/>
  <c r="W40" i="1"/>
  <c r="W36" i="1" s="1"/>
  <c r="V40" i="1"/>
  <c r="U40" i="1"/>
  <c r="T40" i="1"/>
  <c r="S40" i="1"/>
  <c r="S36" i="1" s="1"/>
  <c r="R40" i="1"/>
  <c r="Q40" i="1"/>
  <c r="P40" i="1"/>
  <c r="O40" i="1"/>
  <c r="O36" i="1" s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G36" i="1"/>
  <c r="CC36" i="1"/>
  <c r="BY36" i="1"/>
  <c r="BU36" i="1"/>
  <c r="BQ36" i="1"/>
  <c r="BM36" i="1"/>
  <c r="BI36" i="1"/>
  <c r="BE36" i="1"/>
  <c r="BA36" i="1"/>
  <c r="AW36" i="1"/>
  <c r="AS36" i="1"/>
  <c r="AO36" i="1"/>
  <c r="AK36" i="1"/>
  <c r="AG36" i="1"/>
  <c r="AC36" i="1"/>
  <c r="Y36" i="1"/>
  <c r="U36" i="1"/>
  <c r="Q36" i="1"/>
  <c r="M36" i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I25" i="1" s="1"/>
  <c r="CH27" i="1"/>
  <c r="CG27" i="1"/>
  <c r="CG26" i="1" s="1"/>
  <c r="CF27" i="1"/>
  <c r="CE27" i="1"/>
  <c r="CE26" i="1" s="1"/>
  <c r="CE25" i="1" s="1"/>
  <c r="CD27" i="1"/>
  <c r="CC27" i="1"/>
  <c r="CC26" i="1" s="1"/>
  <c r="CB27" i="1"/>
  <c r="CA27" i="1"/>
  <c r="CA26" i="1" s="1"/>
  <c r="CA25" i="1" s="1"/>
  <c r="BZ27" i="1"/>
  <c r="BY27" i="1"/>
  <c r="BY26" i="1" s="1"/>
  <c r="BX27" i="1"/>
  <c r="BW27" i="1"/>
  <c r="BW26" i="1" s="1"/>
  <c r="BW25" i="1" s="1"/>
  <c r="BV27" i="1"/>
  <c r="BU27" i="1"/>
  <c r="BU26" i="1" s="1"/>
  <c r="BT27" i="1"/>
  <c r="BS27" i="1"/>
  <c r="BS26" i="1" s="1"/>
  <c r="BS25" i="1" s="1"/>
  <c r="BR27" i="1"/>
  <c r="BQ27" i="1"/>
  <c r="BQ26" i="1" s="1"/>
  <c r="BP27" i="1"/>
  <c r="BO27" i="1"/>
  <c r="BO26" i="1" s="1"/>
  <c r="BO25" i="1" s="1"/>
  <c r="BN27" i="1"/>
  <c r="BM27" i="1"/>
  <c r="BM26" i="1" s="1"/>
  <c r="BL27" i="1"/>
  <c r="BK27" i="1"/>
  <c r="BK26" i="1" s="1"/>
  <c r="BK25" i="1" s="1"/>
  <c r="BJ27" i="1"/>
  <c r="BI27" i="1"/>
  <c r="BI26" i="1" s="1"/>
  <c r="BH27" i="1"/>
  <c r="BG27" i="1"/>
  <c r="BG26" i="1" s="1"/>
  <c r="BG25" i="1" s="1"/>
  <c r="BF27" i="1"/>
  <c r="BE27" i="1"/>
  <c r="BE26" i="1" s="1"/>
  <c r="BD27" i="1"/>
  <c r="BC27" i="1"/>
  <c r="BC26" i="1" s="1"/>
  <c r="BC25" i="1" s="1"/>
  <c r="BB27" i="1"/>
  <c r="BA27" i="1"/>
  <c r="BA26" i="1" s="1"/>
  <c r="AZ27" i="1"/>
  <c r="AY27" i="1"/>
  <c r="AY26" i="1" s="1"/>
  <c r="AY25" i="1" s="1"/>
  <c r="AX27" i="1"/>
  <c r="AW27" i="1"/>
  <c r="AW26" i="1" s="1"/>
  <c r="AV27" i="1"/>
  <c r="AU27" i="1"/>
  <c r="AU26" i="1" s="1"/>
  <c r="AU25" i="1" s="1"/>
  <c r="AT27" i="1"/>
  <c r="AS27" i="1"/>
  <c r="AS26" i="1" s="1"/>
  <c r="AR27" i="1"/>
  <c r="AQ27" i="1"/>
  <c r="AQ26" i="1" s="1"/>
  <c r="AQ25" i="1" s="1"/>
  <c r="AP27" i="1"/>
  <c r="AO27" i="1"/>
  <c r="AO26" i="1" s="1"/>
  <c r="AN27" i="1"/>
  <c r="AM27" i="1"/>
  <c r="AM26" i="1" s="1"/>
  <c r="AM25" i="1" s="1"/>
  <c r="AL27" i="1"/>
  <c r="AK27" i="1"/>
  <c r="AK26" i="1" s="1"/>
  <c r="AJ27" i="1"/>
  <c r="AI27" i="1"/>
  <c r="AI26" i="1" s="1"/>
  <c r="AI25" i="1" s="1"/>
  <c r="AH27" i="1"/>
  <c r="AG27" i="1"/>
  <c r="AG26" i="1" s="1"/>
  <c r="AF27" i="1"/>
  <c r="AE27" i="1"/>
  <c r="AE26" i="1" s="1"/>
  <c r="AE25" i="1" s="1"/>
  <c r="AD27" i="1"/>
  <c r="AC27" i="1"/>
  <c r="AC26" i="1" s="1"/>
  <c r="AB27" i="1"/>
  <c r="AA27" i="1"/>
  <c r="AA26" i="1" s="1"/>
  <c r="AA25" i="1" s="1"/>
  <c r="Z27" i="1"/>
  <c r="Y27" i="1"/>
  <c r="Y26" i="1" s="1"/>
  <c r="X27" i="1"/>
  <c r="W27" i="1"/>
  <c r="W26" i="1" s="1"/>
  <c r="W25" i="1" s="1"/>
  <c r="V27" i="1"/>
  <c r="U27" i="1"/>
  <c r="U26" i="1" s="1"/>
  <c r="T27" i="1"/>
  <c r="S27" i="1"/>
  <c r="S26" i="1" s="1"/>
  <c r="S25" i="1" s="1"/>
  <c r="R27" i="1"/>
  <c r="Q27" i="1"/>
  <c r="Q26" i="1" s="1"/>
  <c r="P27" i="1"/>
  <c r="O27" i="1"/>
  <c r="O26" i="1" s="1"/>
  <c r="O25" i="1" s="1"/>
  <c r="N27" i="1"/>
  <c r="M27" i="1"/>
  <c r="M26" i="1" s="1"/>
  <c r="L27" i="1"/>
  <c r="K27" i="1"/>
  <c r="CJ26" i="1"/>
  <c r="CJ25" i="1" s="1"/>
  <c r="CH26" i="1"/>
  <c r="CH25" i="1" s="1"/>
  <c r="CF26" i="1"/>
  <c r="CF25" i="1" s="1"/>
  <c r="CD26" i="1"/>
  <c r="CD25" i="1" s="1"/>
  <c r="CB26" i="1"/>
  <c r="CB25" i="1" s="1"/>
  <c r="BZ26" i="1"/>
  <c r="BZ25" i="1" s="1"/>
  <c r="BX26" i="1"/>
  <c r="BX25" i="1" s="1"/>
  <c r="BV26" i="1"/>
  <c r="BV25" i="1" s="1"/>
  <c r="BT26" i="1"/>
  <c r="BT25" i="1" s="1"/>
  <c r="BR26" i="1"/>
  <c r="BR25" i="1" s="1"/>
  <c r="BP26" i="1"/>
  <c r="BP25" i="1" s="1"/>
  <c r="BN26" i="1"/>
  <c r="BN25" i="1" s="1"/>
  <c r="BL26" i="1"/>
  <c r="BL25" i="1" s="1"/>
  <c r="BJ26" i="1"/>
  <c r="BJ25" i="1" s="1"/>
  <c r="BH26" i="1"/>
  <c r="BH25" i="1" s="1"/>
  <c r="BF26" i="1"/>
  <c r="BF25" i="1" s="1"/>
  <c r="BD26" i="1"/>
  <c r="BD25" i="1" s="1"/>
  <c r="BB26" i="1"/>
  <c r="BB25" i="1" s="1"/>
  <c r="AZ26" i="1"/>
  <c r="AZ25" i="1" s="1"/>
  <c r="AX26" i="1"/>
  <c r="AX25" i="1" s="1"/>
  <c r="AV26" i="1"/>
  <c r="AV25" i="1" s="1"/>
  <c r="AT26" i="1"/>
  <c r="AT25" i="1" s="1"/>
  <c r="AR26" i="1"/>
  <c r="AR25" i="1" s="1"/>
  <c r="AP26" i="1"/>
  <c r="AP25" i="1" s="1"/>
  <c r="AN26" i="1"/>
  <c r="AN25" i="1" s="1"/>
  <c r="AL26" i="1"/>
  <c r="AL25" i="1" s="1"/>
  <c r="AJ26" i="1"/>
  <c r="AJ25" i="1" s="1"/>
  <c r="AH26" i="1"/>
  <c r="AH25" i="1" s="1"/>
  <c r="AF26" i="1"/>
  <c r="AF25" i="1" s="1"/>
  <c r="AD26" i="1"/>
  <c r="AD25" i="1" s="1"/>
  <c r="AB26" i="1"/>
  <c r="AB25" i="1" s="1"/>
  <c r="Z26" i="1"/>
  <c r="Z25" i="1" s="1"/>
  <c r="X26" i="1"/>
  <c r="X25" i="1" s="1"/>
  <c r="V26" i="1"/>
  <c r="V25" i="1" s="1"/>
  <c r="T26" i="1"/>
  <c r="T25" i="1" s="1"/>
  <c r="R26" i="1"/>
  <c r="R25" i="1" s="1"/>
  <c r="P26" i="1"/>
  <c r="P25" i="1" s="1"/>
  <c r="N26" i="1"/>
  <c r="N25" i="1" s="1"/>
  <c r="L26" i="1"/>
  <c r="L25" i="1" s="1"/>
  <c r="CK25" i="1"/>
  <c r="CG25" i="1"/>
  <c r="CC25" i="1"/>
  <c r="BY25" i="1"/>
  <c r="BU25" i="1"/>
  <c r="BQ25" i="1"/>
  <c r="BM25" i="1"/>
  <c r="BI25" i="1"/>
  <c r="BE25" i="1"/>
  <c r="BA25" i="1"/>
  <c r="AW25" i="1"/>
  <c r="AS25" i="1"/>
  <c r="AO25" i="1"/>
  <c r="AK25" i="1"/>
  <c r="AG25" i="1"/>
  <c r="AC25" i="1"/>
  <c r="Y25" i="1"/>
  <c r="U25" i="1"/>
  <c r="Q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M15" i="1"/>
  <c r="J15" i="1" s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J13" i="1"/>
  <c r="CK12" i="1"/>
  <c r="CK11" i="1" s="1"/>
  <c r="CJ12" i="1"/>
  <c r="CI12" i="1"/>
  <c r="CI11" i="1" s="1"/>
  <c r="CH12" i="1"/>
  <c r="CG12" i="1"/>
  <c r="CG11" i="1" s="1"/>
  <c r="CF12" i="1"/>
  <c r="CE12" i="1"/>
  <c r="CE11" i="1" s="1"/>
  <c r="CD12" i="1"/>
  <c r="CC12" i="1"/>
  <c r="CC11" i="1" s="1"/>
  <c r="CB12" i="1"/>
  <c r="CA12" i="1"/>
  <c r="CA11" i="1" s="1"/>
  <c r="BZ12" i="1"/>
  <c r="BY12" i="1"/>
  <c r="BY11" i="1" s="1"/>
  <c r="BX12" i="1"/>
  <c r="BW12" i="1"/>
  <c r="BW11" i="1" s="1"/>
  <c r="BV12" i="1"/>
  <c r="BU12" i="1"/>
  <c r="BU11" i="1" s="1"/>
  <c r="BT12" i="1"/>
  <c r="BS12" i="1"/>
  <c r="BS11" i="1" s="1"/>
  <c r="BR12" i="1"/>
  <c r="BQ12" i="1"/>
  <c r="BQ11" i="1" s="1"/>
  <c r="BP12" i="1"/>
  <c r="BO12" i="1"/>
  <c r="BO11" i="1" s="1"/>
  <c r="BN12" i="1"/>
  <c r="BM12" i="1"/>
  <c r="BM11" i="1" s="1"/>
  <c r="BL12" i="1"/>
  <c r="BK12" i="1"/>
  <c r="BK11" i="1" s="1"/>
  <c r="BJ12" i="1"/>
  <c r="BI12" i="1"/>
  <c r="BI11" i="1" s="1"/>
  <c r="BH12" i="1"/>
  <c r="BG12" i="1"/>
  <c r="BG11" i="1" s="1"/>
  <c r="BF12" i="1"/>
  <c r="BE12" i="1"/>
  <c r="BE11" i="1" s="1"/>
  <c r="BD12" i="1"/>
  <c r="BC12" i="1"/>
  <c r="BC11" i="1" s="1"/>
  <c r="BB12" i="1"/>
  <c r="BA12" i="1"/>
  <c r="BA11" i="1" s="1"/>
  <c r="AZ12" i="1"/>
  <c r="AY12" i="1"/>
  <c r="AY11" i="1" s="1"/>
  <c r="AX12" i="1"/>
  <c r="AW12" i="1"/>
  <c r="AW11" i="1" s="1"/>
  <c r="AV12" i="1"/>
  <c r="AU12" i="1"/>
  <c r="AU11" i="1" s="1"/>
  <c r="AT12" i="1"/>
  <c r="AS12" i="1"/>
  <c r="AS11" i="1" s="1"/>
  <c r="AR12" i="1"/>
  <c r="AQ12" i="1"/>
  <c r="AQ11" i="1" s="1"/>
  <c r="AP12" i="1"/>
  <c r="AO12" i="1"/>
  <c r="AO11" i="1" s="1"/>
  <c r="AN12" i="1"/>
  <c r="AM12" i="1"/>
  <c r="AM11" i="1" s="1"/>
  <c r="AL12" i="1"/>
  <c r="AK12" i="1"/>
  <c r="AK11" i="1" s="1"/>
  <c r="AJ12" i="1"/>
  <c r="AI12" i="1"/>
  <c r="AI11" i="1" s="1"/>
  <c r="AH12" i="1"/>
  <c r="AG12" i="1"/>
  <c r="AG11" i="1" s="1"/>
  <c r="AF12" i="1"/>
  <c r="AE12" i="1"/>
  <c r="AE11" i="1" s="1"/>
  <c r="AD12" i="1"/>
  <c r="AC12" i="1"/>
  <c r="AC11" i="1" s="1"/>
  <c r="AB12" i="1"/>
  <c r="AA12" i="1"/>
  <c r="AA11" i="1" s="1"/>
  <c r="Z12" i="1"/>
  <c r="Y12" i="1"/>
  <c r="Y11" i="1" s="1"/>
  <c r="X12" i="1"/>
  <c r="W12" i="1"/>
  <c r="W11" i="1" s="1"/>
  <c r="V12" i="1"/>
  <c r="U12" i="1"/>
  <c r="U11" i="1" s="1"/>
  <c r="T12" i="1"/>
  <c r="S12" i="1"/>
  <c r="S11" i="1" s="1"/>
  <c r="R12" i="1"/>
  <c r="Q12" i="1"/>
  <c r="Q11" i="1" s="1"/>
  <c r="P12" i="1"/>
  <c r="O12" i="1"/>
  <c r="O11" i="1" s="1"/>
  <c r="N12" i="1"/>
  <c r="M12" i="1"/>
  <c r="M11" i="1" s="1"/>
  <c r="L12" i="1"/>
  <c r="K12" i="1"/>
  <c r="A12" i="1"/>
  <c r="CJ11" i="1"/>
  <c r="CH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H8" i="1"/>
  <c r="AH501" i="1" s="1"/>
  <c r="AG8" i="1"/>
  <c r="AG501" i="1" s="1"/>
  <c r="AF8" i="1"/>
  <c r="AE8" i="1"/>
  <c r="AE501" i="1" s="1"/>
  <c r="AD8" i="1"/>
  <c r="AD501" i="1" s="1"/>
  <c r="AC8" i="1"/>
  <c r="AC501" i="1" s="1"/>
  <c r="AB8" i="1"/>
  <c r="AA8" i="1"/>
  <c r="AA501" i="1" s="1"/>
  <c r="Z8" i="1"/>
  <c r="Z501" i="1" s="1"/>
  <c r="Y8" i="1"/>
  <c r="Y501" i="1" s="1"/>
  <c r="X8" i="1"/>
  <c r="W8" i="1"/>
  <c r="W501" i="1" s="1"/>
  <c r="V8" i="1"/>
  <c r="V501" i="1" s="1"/>
  <c r="U8" i="1"/>
  <c r="U501" i="1" s="1"/>
  <c r="T8" i="1"/>
  <c r="S8" i="1"/>
  <c r="S501" i="1" s="1"/>
  <c r="R8" i="1"/>
  <c r="R501" i="1" s="1"/>
  <c r="Q8" i="1"/>
  <c r="Q501" i="1" s="1"/>
  <c r="P8" i="1"/>
  <c r="O8" i="1"/>
  <c r="O501" i="1" s="1"/>
  <c r="N8" i="1"/>
  <c r="N501" i="1" s="1"/>
  <c r="M8" i="1"/>
  <c r="M501" i="1" s="1"/>
  <c r="L8" i="1"/>
  <c r="K8" i="1"/>
  <c r="K501" i="1" s="1"/>
  <c r="S3" i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Q3" i="1"/>
  <c r="R3" i="1" s="1"/>
  <c r="P3" i="1"/>
  <c r="K3" i="1"/>
  <c r="B3" i="1"/>
  <c r="BD2" i="1"/>
  <c r="BC2" i="1"/>
  <c r="BA2" i="1"/>
  <c r="AZ2" i="1" s="1"/>
  <c r="L2" i="1"/>
  <c r="CN1" i="1"/>
  <c r="B1" i="1"/>
  <c r="A1" i="1"/>
  <c r="BB9" i="1"/>
  <c r="BB8" i="1"/>
  <c r="BC9" i="1"/>
  <c r="BC8" i="1"/>
  <c r="BC501" i="1" l="1"/>
  <c r="BB501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L234" i="1"/>
  <c r="J235" i="1"/>
  <c r="C501" i="1"/>
  <c r="C522" i="1"/>
  <c r="BE2" i="1"/>
  <c r="J12" i="1"/>
  <c r="K11" i="1"/>
  <c r="J27" i="1"/>
  <c r="K26" i="1"/>
  <c r="J176" i="1"/>
  <c r="K175" i="1"/>
  <c r="J175" i="1" s="1"/>
  <c r="J220" i="1"/>
  <c r="K218" i="1"/>
  <c r="N280" i="1"/>
  <c r="R280" i="1"/>
  <c r="V280" i="1"/>
  <c r="Z280" i="1"/>
  <c r="AD280" i="1"/>
  <c r="AH280" i="1"/>
  <c r="AL280" i="1"/>
  <c r="AP280" i="1"/>
  <c r="AT280" i="1"/>
  <c r="AX280" i="1"/>
  <c r="BB280" i="1"/>
  <c r="BF280" i="1"/>
  <c r="BJ280" i="1"/>
  <c r="BN280" i="1"/>
  <c r="BR280" i="1"/>
  <c r="BV280" i="1"/>
  <c r="BZ280" i="1"/>
  <c r="CD280" i="1"/>
  <c r="CH280" i="1"/>
  <c r="J283" i="1"/>
  <c r="K282" i="1"/>
  <c r="O281" i="1"/>
  <c r="O280" i="1" s="1"/>
  <c r="S281" i="1"/>
  <c r="S280" i="1" s="1"/>
  <c r="W281" i="1"/>
  <c r="W280" i="1" s="1"/>
  <c r="AA281" i="1"/>
  <c r="AA280" i="1" s="1"/>
  <c r="AE281" i="1"/>
  <c r="AE280" i="1" s="1"/>
  <c r="AI281" i="1"/>
  <c r="AI280" i="1" s="1"/>
  <c r="AM281" i="1"/>
  <c r="AM280" i="1" s="1"/>
  <c r="AQ281" i="1"/>
  <c r="AQ280" i="1" s="1"/>
  <c r="AU281" i="1"/>
  <c r="AU280" i="1" s="1"/>
  <c r="AY281" i="1"/>
  <c r="AY280" i="1" s="1"/>
  <c r="BC281" i="1"/>
  <c r="BC280" i="1" s="1"/>
  <c r="BG281" i="1"/>
  <c r="BG280" i="1" s="1"/>
  <c r="BK281" i="1"/>
  <c r="BK280" i="1" s="1"/>
  <c r="BO281" i="1"/>
  <c r="BO280" i="1" s="1"/>
  <c r="BS281" i="1"/>
  <c r="BS280" i="1" s="1"/>
  <c r="BW281" i="1"/>
  <c r="BW280" i="1" s="1"/>
  <c r="CA281" i="1"/>
  <c r="CA280" i="1" s="1"/>
  <c r="CE281" i="1"/>
  <c r="CE280" i="1" s="1"/>
  <c r="CI281" i="1"/>
  <c r="CI280" i="1" s="1"/>
  <c r="J337" i="1"/>
  <c r="K336" i="1"/>
  <c r="J336" i="1" s="1"/>
  <c r="J396" i="1"/>
  <c r="K393" i="1"/>
  <c r="J460" i="1"/>
  <c r="K456" i="1"/>
  <c r="J464" i="1"/>
  <c r="K463" i="1"/>
  <c r="J463" i="1" s="1"/>
  <c r="J482" i="1"/>
  <c r="K478" i="1"/>
  <c r="J478" i="1" s="1"/>
  <c r="A523" i="1"/>
  <c r="B502" i="1"/>
  <c r="C502" i="1"/>
  <c r="CN8" i="1"/>
  <c r="CN7" i="1"/>
  <c r="CN6" i="1"/>
  <c r="CN5" i="1"/>
  <c r="CN4" i="1"/>
  <c r="CN3" i="1"/>
  <c r="AY2" i="1"/>
  <c r="CN2" i="1"/>
  <c r="CN9" i="1"/>
  <c r="A13" i="1"/>
  <c r="K36" i="1"/>
  <c r="J36" i="1" s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CN96" i="1"/>
  <c r="J98" i="1"/>
  <c r="K97" i="1"/>
  <c r="M96" i="1"/>
  <c r="M24" i="1" s="1"/>
  <c r="M10" i="1" s="1"/>
  <c r="M502" i="1" s="1"/>
  <c r="M523" i="1" s="1"/>
  <c r="O96" i="1"/>
  <c r="O24" i="1" s="1"/>
  <c r="O10" i="1" s="1"/>
  <c r="O502" i="1" s="1"/>
  <c r="O523" i="1" s="1"/>
  <c r="Q96" i="1"/>
  <c r="Q24" i="1" s="1"/>
  <c r="Q10" i="1" s="1"/>
  <c r="Q502" i="1" s="1"/>
  <c r="Q523" i="1" s="1"/>
  <c r="S96" i="1"/>
  <c r="S24" i="1" s="1"/>
  <c r="S10" i="1" s="1"/>
  <c r="U96" i="1"/>
  <c r="U24" i="1" s="1"/>
  <c r="U10" i="1" s="1"/>
  <c r="U502" i="1" s="1"/>
  <c r="U523" i="1" s="1"/>
  <c r="W96" i="1"/>
  <c r="W24" i="1" s="1"/>
  <c r="W10" i="1" s="1"/>
  <c r="W502" i="1" s="1"/>
  <c r="W523" i="1" s="1"/>
  <c r="Y96" i="1"/>
  <c r="Y24" i="1" s="1"/>
  <c r="Y10" i="1" s="1"/>
  <c r="Y502" i="1" s="1"/>
  <c r="Y523" i="1" s="1"/>
  <c r="AA96" i="1"/>
  <c r="AA24" i="1" s="1"/>
  <c r="AA10" i="1" s="1"/>
  <c r="AC96" i="1"/>
  <c r="AC24" i="1" s="1"/>
  <c r="AC10" i="1" s="1"/>
  <c r="AC502" i="1" s="1"/>
  <c r="AC523" i="1" s="1"/>
  <c r="AE96" i="1"/>
  <c r="AE24" i="1" s="1"/>
  <c r="AE10" i="1" s="1"/>
  <c r="AE502" i="1" s="1"/>
  <c r="AE523" i="1" s="1"/>
  <c r="AG96" i="1"/>
  <c r="AG24" i="1" s="1"/>
  <c r="AG10" i="1" s="1"/>
  <c r="AG502" i="1" s="1"/>
  <c r="AG523" i="1" s="1"/>
  <c r="AI96" i="1"/>
  <c r="AI24" i="1" s="1"/>
  <c r="AI10" i="1" s="1"/>
  <c r="AK96" i="1"/>
  <c r="AK24" i="1" s="1"/>
  <c r="AK10" i="1" s="1"/>
  <c r="AK502" i="1" s="1"/>
  <c r="AK523" i="1" s="1"/>
  <c r="AM96" i="1"/>
  <c r="AM24" i="1" s="1"/>
  <c r="AM10" i="1" s="1"/>
  <c r="AM502" i="1" s="1"/>
  <c r="AM523" i="1" s="1"/>
  <c r="AO96" i="1"/>
  <c r="AO24" i="1" s="1"/>
  <c r="AO10" i="1" s="1"/>
  <c r="AO502" i="1" s="1"/>
  <c r="AO523" i="1" s="1"/>
  <c r="AQ96" i="1"/>
  <c r="AQ24" i="1" s="1"/>
  <c r="AQ10" i="1" s="1"/>
  <c r="AS96" i="1"/>
  <c r="AS24" i="1" s="1"/>
  <c r="AS10" i="1" s="1"/>
  <c r="AS502" i="1" s="1"/>
  <c r="AS523" i="1" s="1"/>
  <c r="AU96" i="1"/>
  <c r="AU24" i="1" s="1"/>
  <c r="AU10" i="1" s="1"/>
  <c r="AU502" i="1" s="1"/>
  <c r="AU523" i="1" s="1"/>
  <c r="AW96" i="1"/>
  <c r="AW24" i="1" s="1"/>
  <c r="AW10" i="1" s="1"/>
  <c r="AW502" i="1" s="1"/>
  <c r="AW523" i="1" s="1"/>
  <c r="AY96" i="1"/>
  <c r="AY24" i="1" s="1"/>
  <c r="AY10" i="1" s="1"/>
  <c r="BA96" i="1"/>
  <c r="BA24" i="1" s="1"/>
  <c r="BA10" i="1" s="1"/>
  <c r="BA502" i="1" s="1"/>
  <c r="BA523" i="1" s="1"/>
  <c r="BC96" i="1"/>
  <c r="BC24" i="1" s="1"/>
  <c r="BC10" i="1" s="1"/>
  <c r="BC502" i="1" s="1"/>
  <c r="BC523" i="1" s="1"/>
  <c r="BE96" i="1"/>
  <c r="BE24" i="1" s="1"/>
  <c r="BE10" i="1" s="1"/>
  <c r="BE502" i="1" s="1"/>
  <c r="BE523" i="1" s="1"/>
  <c r="BG96" i="1"/>
  <c r="BG24" i="1" s="1"/>
  <c r="BG10" i="1" s="1"/>
  <c r="BI96" i="1"/>
  <c r="BI24" i="1" s="1"/>
  <c r="BI10" i="1" s="1"/>
  <c r="BI502" i="1" s="1"/>
  <c r="BI523" i="1" s="1"/>
  <c r="BK96" i="1"/>
  <c r="BK24" i="1" s="1"/>
  <c r="BK10" i="1" s="1"/>
  <c r="BK502" i="1" s="1"/>
  <c r="BK523" i="1" s="1"/>
  <c r="BM96" i="1"/>
  <c r="BM24" i="1" s="1"/>
  <c r="BM10" i="1" s="1"/>
  <c r="BM502" i="1" s="1"/>
  <c r="BM523" i="1" s="1"/>
  <c r="BO96" i="1"/>
  <c r="BO24" i="1" s="1"/>
  <c r="BO10" i="1" s="1"/>
  <c r="BQ96" i="1"/>
  <c r="BQ24" i="1" s="1"/>
  <c r="BQ10" i="1" s="1"/>
  <c r="BQ502" i="1" s="1"/>
  <c r="BQ523" i="1" s="1"/>
  <c r="BS96" i="1"/>
  <c r="BS24" i="1" s="1"/>
  <c r="BS10" i="1" s="1"/>
  <c r="BS502" i="1" s="1"/>
  <c r="BS523" i="1" s="1"/>
  <c r="BU96" i="1"/>
  <c r="BU24" i="1" s="1"/>
  <c r="BU10" i="1" s="1"/>
  <c r="BU502" i="1" s="1"/>
  <c r="BU523" i="1" s="1"/>
  <c r="BW96" i="1"/>
  <c r="BW24" i="1" s="1"/>
  <c r="BW10" i="1" s="1"/>
  <c r="BY96" i="1"/>
  <c r="BY24" i="1" s="1"/>
  <c r="BY10" i="1" s="1"/>
  <c r="BY502" i="1" s="1"/>
  <c r="BY523" i="1" s="1"/>
  <c r="CA96" i="1"/>
  <c r="CA24" i="1" s="1"/>
  <c r="CA10" i="1" s="1"/>
  <c r="CA502" i="1" s="1"/>
  <c r="CA523" i="1" s="1"/>
  <c r="CC96" i="1"/>
  <c r="CC24" i="1" s="1"/>
  <c r="CC10" i="1" s="1"/>
  <c r="CC502" i="1" s="1"/>
  <c r="CC523" i="1" s="1"/>
  <c r="CE96" i="1"/>
  <c r="CE24" i="1" s="1"/>
  <c r="CE10" i="1" s="1"/>
  <c r="CG96" i="1"/>
  <c r="CG24" i="1" s="1"/>
  <c r="CG10" i="1" s="1"/>
  <c r="CG502" i="1" s="1"/>
  <c r="CG523" i="1" s="1"/>
  <c r="CI96" i="1"/>
  <c r="CI24" i="1" s="1"/>
  <c r="CI10" i="1" s="1"/>
  <c r="CI502" i="1" s="1"/>
  <c r="CK96" i="1"/>
  <c r="CK24" i="1" s="1"/>
  <c r="CK10" i="1" s="1"/>
  <c r="CK502" i="1" s="1"/>
  <c r="K135" i="1"/>
  <c r="J135" i="1" s="1"/>
  <c r="L155" i="1"/>
  <c r="P155" i="1"/>
  <c r="T155" i="1"/>
  <c r="X155" i="1"/>
  <c r="AB155" i="1"/>
  <c r="AF155" i="1"/>
  <c r="AJ155" i="1"/>
  <c r="AN155" i="1"/>
  <c r="AR155" i="1"/>
  <c r="AV155" i="1"/>
  <c r="AZ155" i="1"/>
  <c r="BD155" i="1"/>
  <c r="BH155" i="1"/>
  <c r="BL155" i="1"/>
  <c r="BP155" i="1"/>
  <c r="BT155" i="1"/>
  <c r="BX155" i="1"/>
  <c r="CB155" i="1"/>
  <c r="CF155" i="1"/>
  <c r="CJ155" i="1"/>
  <c r="J157" i="1"/>
  <c r="K156" i="1"/>
  <c r="J191" i="1"/>
  <c r="K189" i="1"/>
  <c r="J189" i="1" s="1"/>
  <c r="K197" i="1"/>
  <c r="J197" i="1" s="1"/>
  <c r="N217" i="1"/>
  <c r="R217" i="1"/>
  <c r="V217" i="1"/>
  <c r="Z217" i="1"/>
  <c r="AD217" i="1"/>
  <c r="AH217" i="1"/>
  <c r="AL217" i="1"/>
  <c r="AP217" i="1"/>
  <c r="AT217" i="1"/>
  <c r="AX217" i="1"/>
  <c r="BB217" i="1"/>
  <c r="BF217" i="1"/>
  <c r="BJ217" i="1"/>
  <c r="BN217" i="1"/>
  <c r="BR217" i="1"/>
  <c r="BV217" i="1"/>
  <c r="BZ217" i="1"/>
  <c r="CD217" i="1"/>
  <c r="CH217" i="1"/>
  <c r="J228" i="1"/>
  <c r="K226" i="1"/>
  <c r="J226" i="1" s="1"/>
  <c r="K256" i="1"/>
  <c r="K309" i="1"/>
  <c r="J309" i="1" s="1"/>
  <c r="J429" i="1"/>
  <c r="K418" i="1"/>
  <c r="S502" i="1"/>
  <c r="S523" i="1" s="1"/>
  <c r="AA502" i="1"/>
  <c r="AA523" i="1" s="1"/>
  <c r="AI502" i="1"/>
  <c r="AI523" i="1" s="1"/>
  <c r="AQ502" i="1"/>
  <c r="AQ523" i="1" s="1"/>
  <c r="AY502" i="1"/>
  <c r="AY523" i="1" s="1"/>
  <c r="BG502" i="1"/>
  <c r="BG523" i="1" s="1"/>
  <c r="BO502" i="1"/>
  <c r="BO523" i="1" s="1"/>
  <c r="BW502" i="1"/>
  <c r="BW523" i="1" s="1"/>
  <c r="CE502" i="1"/>
  <c r="CE523" i="1" s="1"/>
  <c r="A503" i="1"/>
  <c r="J472" i="1"/>
  <c r="K471" i="1"/>
  <c r="AZ9" i="1"/>
  <c r="BD8" i="1"/>
  <c r="AZ8" i="1"/>
  <c r="BD9" i="1"/>
  <c r="BA9" i="1"/>
  <c r="BA8" i="1"/>
  <c r="BA501" i="1" l="1"/>
  <c r="AZ501" i="1"/>
  <c r="BD501" i="1"/>
  <c r="J471" i="1"/>
  <c r="K470" i="1"/>
  <c r="J470" i="1" s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M503" i="1"/>
  <c r="M524" i="1" s="1"/>
  <c r="K503" i="1"/>
  <c r="K524" i="1" s="1"/>
  <c r="D503" i="1"/>
  <c r="CH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L503" i="1"/>
  <c r="AH503" i="1"/>
  <c r="AD503" i="1"/>
  <c r="Z503" i="1"/>
  <c r="V503" i="1"/>
  <c r="R503" i="1"/>
  <c r="N503" i="1"/>
  <c r="N524" i="1" s="1"/>
  <c r="A524" i="1"/>
  <c r="CJ503" i="1"/>
  <c r="CB503" i="1"/>
  <c r="CB524" i="1" s="1"/>
  <c r="BT503" i="1"/>
  <c r="BT524" i="1" s="1"/>
  <c r="BL503" i="1"/>
  <c r="BL524" i="1" s="1"/>
  <c r="BD503" i="1"/>
  <c r="BD524" i="1" s="1"/>
  <c r="AV503" i="1"/>
  <c r="AV524" i="1" s="1"/>
  <c r="AN503" i="1"/>
  <c r="AF503" i="1"/>
  <c r="X503" i="1"/>
  <c r="P503" i="1"/>
  <c r="C503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B503" i="1"/>
  <c r="T503" i="1"/>
  <c r="L503" i="1"/>
  <c r="J418" i="1"/>
  <c r="K417" i="1"/>
  <c r="J417" i="1" s="1"/>
  <c r="J156" i="1"/>
  <c r="K155" i="1"/>
  <c r="J155" i="1" s="1"/>
  <c r="K96" i="1"/>
  <c r="J96" i="1" s="1"/>
  <c r="J97" i="1"/>
  <c r="J59" i="1"/>
  <c r="CH45" i="1"/>
  <c r="CH44" i="1" s="1"/>
  <c r="CH24" i="1" s="1"/>
  <c r="CH10" i="1" s="1"/>
  <c r="CH502" i="1" s="1"/>
  <c r="CD45" i="1"/>
  <c r="CD44" i="1" s="1"/>
  <c r="BZ45" i="1"/>
  <c r="BZ44" i="1" s="1"/>
  <c r="BZ24" i="1" s="1"/>
  <c r="BZ10" i="1" s="1"/>
  <c r="BZ502" i="1" s="1"/>
  <c r="BZ523" i="1" s="1"/>
  <c r="BV45" i="1"/>
  <c r="BV44" i="1" s="1"/>
  <c r="BR45" i="1"/>
  <c r="BR44" i="1" s="1"/>
  <c r="BR24" i="1" s="1"/>
  <c r="BR10" i="1" s="1"/>
  <c r="BR502" i="1" s="1"/>
  <c r="BR523" i="1" s="1"/>
  <c r="BN45" i="1"/>
  <c r="BN44" i="1" s="1"/>
  <c r="BJ45" i="1"/>
  <c r="BJ44" i="1" s="1"/>
  <c r="BJ24" i="1" s="1"/>
  <c r="BJ10" i="1" s="1"/>
  <c r="BJ502" i="1" s="1"/>
  <c r="BJ523" i="1" s="1"/>
  <c r="BF45" i="1"/>
  <c r="BF44" i="1" s="1"/>
  <c r="BB45" i="1"/>
  <c r="BB44" i="1" s="1"/>
  <c r="BB24" i="1" s="1"/>
  <c r="BB10" i="1" s="1"/>
  <c r="BB502" i="1" s="1"/>
  <c r="BB523" i="1" s="1"/>
  <c r="AX45" i="1"/>
  <c r="AX44" i="1" s="1"/>
  <c r="AT45" i="1"/>
  <c r="AT44" i="1" s="1"/>
  <c r="AT24" i="1" s="1"/>
  <c r="AT10" i="1" s="1"/>
  <c r="AT502" i="1" s="1"/>
  <c r="AT523" i="1" s="1"/>
  <c r="AP45" i="1"/>
  <c r="AP44" i="1" s="1"/>
  <c r="AL45" i="1"/>
  <c r="AL44" i="1" s="1"/>
  <c r="AL24" i="1" s="1"/>
  <c r="AL10" i="1" s="1"/>
  <c r="AL502" i="1" s="1"/>
  <c r="AL523" i="1" s="1"/>
  <c r="AH45" i="1"/>
  <c r="AH44" i="1" s="1"/>
  <c r="AD45" i="1"/>
  <c r="AD44" i="1" s="1"/>
  <c r="AD24" i="1" s="1"/>
  <c r="AD10" i="1" s="1"/>
  <c r="AD502" i="1" s="1"/>
  <c r="AD523" i="1" s="1"/>
  <c r="Z45" i="1"/>
  <c r="Z44" i="1" s="1"/>
  <c r="V45" i="1"/>
  <c r="V44" i="1" s="1"/>
  <c r="V24" i="1" s="1"/>
  <c r="V10" i="1" s="1"/>
  <c r="V502" i="1" s="1"/>
  <c r="V523" i="1" s="1"/>
  <c r="R45" i="1"/>
  <c r="R44" i="1" s="1"/>
  <c r="N45" i="1"/>
  <c r="N44" i="1" s="1"/>
  <c r="N24" i="1" s="1"/>
  <c r="N10" i="1" s="1"/>
  <c r="N502" i="1" s="1"/>
  <c r="N523" i="1" s="1"/>
  <c r="J46" i="1"/>
  <c r="K45" i="1"/>
  <c r="A14" i="1"/>
  <c r="AX2" i="1"/>
  <c r="J256" i="1"/>
  <c r="K234" i="1"/>
  <c r="J234" i="1" s="1"/>
  <c r="CD24" i="1"/>
  <c r="CD10" i="1" s="1"/>
  <c r="CD502" i="1" s="1"/>
  <c r="CD523" i="1" s="1"/>
  <c r="BV24" i="1"/>
  <c r="BV10" i="1" s="1"/>
  <c r="BV502" i="1" s="1"/>
  <c r="BV523" i="1" s="1"/>
  <c r="BN24" i="1"/>
  <c r="BN10" i="1" s="1"/>
  <c r="BN502" i="1" s="1"/>
  <c r="BN523" i="1" s="1"/>
  <c r="BF24" i="1"/>
  <c r="BF10" i="1" s="1"/>
  <c r="BF502" i="1" s="1"/>
  <c r="BF523" i="1" s="1"/>
  <c r="AX24" i="1"/>
  <c r="AX10" i="1" s="1"/>
  <c r="AX502" i="1" s="1"/>
  <c r="AX523" i="1" s="1"/>
  <c r="AP24" i="1"/>
  <c r="AP10" i="1" s="1"/>
  <c r="AP502" i="1" s="1"/>
  <c r="AP523" i="1" s="1"/>
  <c r="AH24" i="1"/>
  <c r="AH10" i="1" s="1"/>
  <c r="AH502" i="1" s="1"/>
  <c r="AH523" i="1" s="1"/>
  <c r="Z24" i="1"/>
  <c r="Z10" i="1" s="1"/>
  <c r="Z502" i="1" s="1"/>
  <c r="Z523" i="1" s="1"/>
  <c r="R24" i="1"/>
  <c r="R10" i="1" s="1"/>
  <c r="R502" i="1" s="1"/>
  <c r="R523" i="1" s="1"/>
  <c r="CJ45" i="1"/>
  <c r="CJ44" i="1" s="1"/>
  <c r="CJ24" i="1" s="1"/>
  <c r="CJ10" i="1" s="1"/>
  <c r="CJ502" i="1" s="1"/>
  <c r="CF45" i="1"/>
  <c r="CF44" i="1" s="1"/>
  <c r="CF24" i="1" s="1"/>
  <c r="CF10" i="1" s="1"/>
  <c r="CF502" i="1" s="1"/>
  <c r="CF523" i="1" s="1"/>
  <c r="CB45" i="1"/>
  <c r="CB44" i="1" s="1"/>
  <c r="CB24" i="1" s="1"/>
  <c r="CB10" i="1" s="1"/>
  <c r="CB502" i="1" s="1"/>
  <c r="CB523" i="1" s="1"/>
  <c r="BX45" i="1"/>
  <c r="BX44" i="1" s="1"/>
  <c r="BX24" i="1" s="1"/>
  <c r="BX10" i="1" s="1"/>
  <c r="BX502" i="1" s="1"/>
  <c r="BX523" i="1" s="1"/>
  <c r="BT45" i="1"/>
  <c r="BT44" i="1" s="1"/>
  <c r="BT24" i="1" s="1"/>
  <c r="BT10" i="1" s="1"/>
  <c r="BT502" i="1" s="1"/>
  <c r="BT523" i="1" s="1"/>
  <c r="BP45" i="1"/>
  <c r="BP44" i="1" s="1"/>
  <c r="BP24" i="1" s="1"/>
  <c r="BP10" i="1" s="1"/>
  <c r="BP502" i="1" s="1"/>
  <c r="BP523" i="1" s="1"/>
  <c r="BL45" i="1"/>
  <c r="BL44" i="1" s="1"/>
  <c r="BL24" i="1" s="1"/>
  <c r="BL10" i="1" s="1"/>
  <c r="BL502" i="1" s="1"/>
  <c r="BL523" i="1" s="1"/>
  <c r="BH45" i="1"/>
  <c r="BH44" i="1" s="1"/>
  <c r="BH24" i="1" s="1"/>
  <c r="BH10" i="1" s="1"/>
  <c r="BH502" i="1" s="1"/>
  <c r="BH523" i="1" s="1"/>
  <c r="BD45" i="1"/>
  <c r="BD44" i="1" s="1"/>
  <c r="BD24" i="1" s="1"/>
  <c r="BD10" i="1" s="1"/>
  <c r="BD502" i="1" s="1"/>
  <c r="BD523" i="1" s="1"/>
  <c r="AZ45" i="1"/>
  <c r="AZ44" i="1" s="1"/>
  <c r="AZ24" i="1" s="1"/>
  <c r="AZ10" i="1" s="1"/>
  <c r="AZ502" i="1" s="1"/>
  <c r="AZ523" i="1" s="1"/>
  <c r="AV45" i="1"/>
  <c r="AV44" i="1" s="1"/>
  <c r="AV24" i="1" s="1"/>
  <c r="AV10" i="1" s="1"/>
  <c r="AV502" i="1" s="1"/>
  <c r="AV523" i="1" s="1"/>
  <c r="AR45" i="1"/>
  <c r="AR44" i="1" s="1"/>
  <c r="AR24" i="1" s="1"/>
  <c r="AR10" i="1" s="1"/>
  <c r="AR502" i="1" s="1"/>
  <c r="AR523" i="1" s="1"/>
  <c r="AN45" i="1"/>
  <c r="AN44" i="1" s="1"/>
  <c r="AN24" i="1" s="1"/>
  <c r="AN10" i="1" s="1"/>
  <c r="AN502" i="1" s="1"/>
  <c r="AN523" i="1" s="1"/>
  <c r="AJ45" i="1"/>
  <c r="AJ44" i="1" s="1"/>
  <c r="AJ24" i="1" s="1"/>
  <c r="AJ10" i="1" s="1"/>
  <c r="AJ502" i="1" s="1"/>
  <c r="AJ523" i="1" s="1"/>
  <c r="AF45" i="1"/>
  <c r="AF44" i="1" s="1"/>
  <c r="AF24" i="1" s="1"/>
  <c r="AF10" i="1" s="1"/>
  <c r="AF502" i="1" s="1"/>
  <c r="AF523" i="1" s="1"/>
  <c r="AB45" i="1"/>
  <c r="AB44" i="1" s="1"/>
  <c r="AB24" i="1" s="1"/>
  <c r="AB10" i="1" s="1"/>
  <c r="AB502" i="1" s="1"/>
  <c r="AB523" i="1" s="1"/>
  <c r="X45" i="1"/>
  <c r="X44" i="1" s="1"/>
  <c r="X24" i="1" s="1"/>
  <c r="X10" i="1" s="1"/>
  <c r="X502" i="1" s="1"/>
  <c r="X523" i="1" s="1"/>
  <c r="T45" i="1"/>
  <c r="T44" i="1" s="1"/>
  <c r="T24" i="1" s="1"/>
  <c r="T10" i="1" s="1"/>
  <c r="T502" i="1" s="1"/>
  <c r="T523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C523" i="1"/>
  <c r="B523" i="1"/>
  <c r="K281" i="1"/>
  <c r="J282" i="1"/>
  <c r="BF2" i="1"/>
  <c r="J456" i="1"/>
  <c r="K455" i="1"/>
  <c r="J393" i="1"/>
  <c r="K392" i="1"/>
  <c r="J392" i="1" s="1"/>
  <c r="J218" i="1"/>
  <c r="K217" i="1"/>
  <c r="J217" i="1" s="1"/>
  <c r="J26" i="1"/>
  <c r="K25" i="1"/>
  <c r="J11" i="1"/>
  <c r="J503" i="1" s="1"/>
  <c r="AY8" i="1"/>
  <c r="BE8" i="1"/>
  <c r="AY9" i="1"/>
  <c r="BE9" i="1"/>
  <c r="BE501" i="1" l="1"/>
  <c r="AY501" i="1"/>
  <c r="J25" i="1"/>
  <c r="J455" i="1"/>
  <c r="K454" i="1"/>
  <c r="J454" i="1" s="1"/>
  <c r="BG2" i="1"/>
  <c r="J281" i="1"/>
  <c r="K280" i="1"/>
  <c r="J280" i="1" s="1"/>
  <c r="AW2" i="1"/>
  <c r="J45" i="1"/>
  <c r="K44" i="1"/>
  <c r="J44" i="1" s="1"/>
  <c r="L524" i="1"/>
  <c r="AB524" i="1"/>
  <c r="X524" i="1"/>
  <c r="AN524" i="1"/>
  <c r="R524" i="1"/>
  <c r="Z524" i="1"/>
  <c r="AH524" i="1"/>
  <c r="AP524" i="1"/>
  <c r="A15" i="1"/>
  <c r="T524" i="1"/>
  <c r="AJ524" i="1"/>
  <c r="P524" i="1"/>
  <c r="AF524" i="1"/>
  <c r="C524" i="1"/>
  <c r="D524" i="1"/>
  <c r="V524" i="1"/>
  <c r="AD524" i="1"/>
  <c r="AL524" i="1"/>
  <c r="BF8" i="1"/>
  <c r="AX9" i="1"/>
  <c r="BF9" i="1"/>
  <c r="AX8" i="1"/>
  <c r="AX501" i="1" l="1"/>
  <c r="BF501" i="1"/>
  <c r="A16" i="1"/>
  <c r="BH2" i="1"/>
  <c r="AV2" i="1"/>
  <c r="K24" i="1"/>
  <c r="BG9" i="1"/>
  <c r="BG8" i="1"/>
  <c r="AW9" i="1"/>
  <c r="AW8" i="1"/>
  <c r="AW501" i="1" l="1"/>
  <c r="BG501" i="1"/>
  <c r="J24" i="1"/>
  <c r="K10" i="1"/>
  <c r="BI2" i="1"/>
  <c r="AU2" i="1"/>
  <c r="A17" i="1"/>
  <c r="BH9" i="1"/>
  <c r="AV8" i="1"/>
  <c r="BH8" i="1"/>
  <c r="AV9" i="1"/>
  <c r="BH501" i="1" l="1"/>
  <c r="AV501" i="1"/>
  <c r="AT2" i="1"/>
  <c r="J10" i="1"/>
  <c r="J502" i="1" s="1"/>
  <c r="K502" i="1"/>
  <c r="K523" i="1" s="1"/>
  <c r="A18" i="1"/>
  <c r="BJ2" i="1"/>
  <c r="AU9" i="1"/>
  <c r="BI9" i="1"/>
  <c r="AU8" i="1"/>
  <c r="BI8" i="1"/>
  <c r="BI501" i="1" l="1"/>
  <c r="AU501" i="1"/>
  <c r="A19" i="1"/>
  <c r="J523" i="1"/>
  <c r="J524" i="1"/>
  <c r="BK2" i="1"/>
  <c r="AS2" i="1"/>
  <c r="BJ8" i="1"/>
  <c r="AT9" i="1"/>
  <c r="BJ9" i="1"/>
  <c r="AT8" i="1"/>
  <c r="AT501" i="1" l="1"/>
  <c r="BJ501" i="1"/>
  <c r="BL2" i="1"/>
  <c r="AR2" i="1"/>
  <c r="A20" i="1"/>
  <c r="BK9" i="1"/>
  <c r="AS9" i="1"/>
  <c r="BK8" i="1"/>
  <c r="AS8" i="1"/>
  <c r="AS501" i="1" l="1"/>
  <c r="BK501" i="1"/>
  <c r="AQ2" i="1"/>
  <c r="A21" i="1"/>
  <c r="BM2" i="1"/>
  <c r="AR9" i="1"/>
  <c r="AR8" i="1"/>
  <c r="BL8" i="1"/>
  <c r="BL9" i="1"/>
  <c r="BL501" i="1" l="1"/>
  <c r="AR50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CJ505" i="1"/>
  <c r="AP504" i="1"/>
  <c r="AP525" i="1" s="1"/>
  <c r="J508" i="1"/>
  <c r="J529" i="1" s="1"/>
  <c r="AT506" i="1"/>
  <c r="AT527" i="1" s="1"/>
  <c r="CD504" i="1"/>
  <c r="CD525" i="1" s="1"/>
  <c r="CH506" i="1"/>
  <c r="AN505" i="1"/>
  <c r="AN526" i="1" s="1"/>
  <c r="D509" i="1"/>
  <c r="CB505" i="1"/>
  <c r="CB526" i="1" s="1"/>
  <c r="AH504" i="1"/>
  <c r="AH525" i="1" s="1"/>
  <c r="AH508" i="1"/>
  <c r="AH529" i="1" s="1"/>
  <c r="BR506" i="1"/>
  <c r="BR527" i="1" s="1"/>
  <c r="X505" i="1"/>
  <c r="X526" i="1" s="1"/>
  <c r="AB507" i="1"/>
  <c r="AB528" i="1" s="1"/>
  <c r="BL505" i="1"/>
  <c r="BL526" i="1" s="1"/>
  <c r="R504" i="1"/>
  <c r="R525" i="1" s="1"/>
  <c r="BP507" i="1"/>
  <c r="BP528" i="1" s="1"/>
  <c r="V506" i="1"/>
  <c r="V527" i="1" s="1"/>
  <c r="BF504" i="1"/>
  <c r="BF525" i="1" s="1"/>
  <c r="Z508" i="1"/>
  <c r="Z529" i="1" s="1"/>
  <c r="BJ506" i="1"/>
  <c r="BJ527" i="1" s="1"/>
  <c r="P505" i="1"/>
  <c r="P526" i="1" s="1"/>
  <c r="BN2" i="1"/>
  <c r="AP2" i="1"/>
  <c r="BM9" i="1"/>
  <c r="AQ8" i="1"/>
  <c r="BM8" i="1"/>
  <c r="AQ9" i="1"/>
  <c r="BM501" i="1" l="1"/>
  <c r="AQ501" i="1"/>
  <c r="AO2" i="1"/>
  <c r="BO2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AP9" i="1"/>
  <c r="BN8" i="1"/>
  <c r="AP8" i="1"/>
  <c r="BN9" i="1"/>
  <c r="AP501" i="1" l="1"/>
  <c r="BN501" i="1"/>
  <c r="BP2" i="1"/>
  <c r="E532" i="1"/>
  <c r="E534" i="1"/>
  <c r="E529" i="1"/>
  <c r="E527" i="1"/>
  <c r="D541" i="1"/>
  <c r="D525" i="1"/>
  <c r="E536" i="1"/>
  <c r="D538" i="1"/>
  <c r="BX519" i="1"/>
  <c r="BX540" i="1" s="1"/>
  <c r="BN516" i="1"/>
  <c r="BN537" i="1" s="1"/>
  <c r="AT514" i="1"/>
  <c r="AT535" i="1" s="1"/>
  <c r="CD512" i="1"/>
  <c r="CD533" i="1" s="1"/>
  <c r="AJ511" i="1"/>
  <c r="AJ532" i="1" s="1"/>
  <c r="BT509" i="1"/>
  <c r="BT530" i="1" s="1"/>
  <c r="CD520" i="1"/>
  <c r="CD541" i="1" s="1"/>
  <c r="BT517" i="1"/>
  <c r="BT538" i="1" s="1"/>
  <c r="D515" i="1"/>
  <c r="AR513" i="1"/>
  <c r="AR534" i="1" s="1"/>
  <c r="CB511" i="1"/>
  <c r="CB532" i="1" s="1"/>
  <c r="AH510" i="1"/>
  <c r="AH531" i="1" s="1"/>
  <c r="BB504" i="1"/>
  <c r="BB525" i="1" s="1"/>
  <c r="AF507" i="1"/>
  <c r="AF528" i="1" s="1"/>
  <c r="D534" i="1"/>
  <c r="AC520" i="1"/>
  <c r="AC541" i="1" s="1"/>
  <c r="AU519" i="1"/>
  <c r="AU540" i="1" s="1"/>
  <c r="BM518" i="1"/>
  <c r="BM539" i="1" s="1"/>
  <c r="CE517" i="1"/>
  <c r="CE538" i="1" s="1"/>
  <c r="S517" i="1"/>
  <c r="S538" i="1" s="1"/>
  <c r="AK516" i="1"/>
  <c r="AK537" i="1" s="1"/>
  <c r="BC515" i="1"/>
  <c r="BC536" i="1" s="1"/>
  <c r="L520" i="1"/>
  <c r="L541" i="1" s="1"/>
  <c r="AV518" i="1"/>
  <c r="AV539" i="1" s="1"/>
  <c r="CF516" i="1"/>
  <c r="CF537" i="1" s="1"/>
  <c r="AL515" i="1"/>
  <c r="AL536" i="1" s="1"/>
  <c r="BC514" i="1"/>
  <c r="BC535" i="1" s="1"/>
  <c r="BU513" i="1"/>
  <c r="BU534" i="1" s="1"/>
  <c r="E513" i="1"/>
  <c r="AA512" i="1"/>
  <c r="AA533" i="1" s="1"/>
  <c r="AS511" i="1"/>
  <c r="AS532" i="1" s="1"/>
  <c r="BK510" i="1"/>
  <c r="BK531" i="1" s="1"/>
  <c r="CC509" i="1"/>
  <c r="CC530" i="1" s="1"/>
  <c r="Q509" i="1"/>
  <c r="Q530" i="1" s="1"/>
  <c r="D507" i="1"/>
  <c r="C541" i="1"/>
  <c r="AI520" i="1"/>
  <c r="AI541" i="1" s="1"/>
  <c r="BA519" i="1"/>
  <c r="BA540" i="1" s="1"/>
  <c r="BS518" i="1"/>
  <c r="BS539" i="1" s="1"/>
  <c r="CK517" i="1"/>
  <c r="Y517" i="1"/>
  <c r="Y538" i="1" s="1"/>
  <c r="AQ516" i="1"/>
  <c r="AQ537" i="1" s="1"/>
  <c r="BI515" i="1"/>
  <c r="BI536" i="1" s="1"/>
  <c r="X520" i="1"/>
  <c r="X541" i="1" s="1"/>
  <c r="BH518" i="1"/>
  <c r="BH539" i="1" s="1"/>
  <c r="N517" i="1"/>
  <c r="N538" i="1" s="1"/>
  <c r="AX515" i="1"/>
  <c r="AX536" i="1" s="1"/>
  <c r="BI514" i="1"/>
  <c r="BI535" i="1" s="1"/>
  <c r="CA513" i="1"/>
  <c r="CA534" i="1" s="1"/>
  <c r="O513" i="1"/>
  <c r="O534" i="1" s="1"/>
  <c r="AG512" i="1"/>
  <c r="AG533" i="1" s="1"/>
  <c r="AY511" i="1"/>
  <c r="AY532" i="1" s="1"/>
  <c r="BQ510" i="1"/>
  <c r="BQ531" i="1" s="1"/>
  <c r="CI509" i="1"/>
  <c r="W509" i="1"/>
  <c r="W530" i="1" s="1"/>
  <c r="AY508" i="1"/>
  <c r="AY529" i="1" s="1"/>
  <c r="BM507" i="1"/>
  <c r="BM528" i="1" s="1"/>
  <c r="CE506" i="1"/>
  <c r="CE527" i="1" s="1"/>
  <c r="S506" i="1"/>
  <c r="S527" i="1" s="1"/>
  <c r="AK505" i="1"/>
  <c r="AK526" i="1" s="1"/>
  <c r="BC504" i="1"/>
  <c r="BC525" i="1" s="1"/>
  <c r="AR504" i="1"/>
  <c r="AR525" i="1" s="1"/>
  <c r="D506" i="1"/>
  <c r="BB507" i="1"/>
  <c r="BB528" i="1" s="1"/>
  <c r="R509" i="1"/>
  <c r="R530" i="1" s="1"/>
  <c r="BL510" i="1"/>
  <c r="BL531" i="1" s="1"/>
  <c r="AB512" i="1"/>
  <c r="AB533" i="1" s="1"/>
  <c r="BV513" i="1"/>
  <c r="BV534" i="1" s="1"/>
  <c r="AN515" i="1"/>
  <c r="AN536" i="1" s="1"/>
  <c r="AX518" i="1"/>
  <c r="AX539" i="1" s="1"/>
  <c r="D535" i="1"/>
  <c r="CI507" i="1"/>
  <c r="W507" i="1"/>
  <c r="W528" i="1" s="1"/>
  <c r="AO506" i="1"/>
  <c r="AO527" i="1" s="1"/>
  <c r="BG505" i="1"/>
  <c r="BG526" i="1" s="1"/>
  <c r="BY504" i="1"/>
  <c r="BY525" i="1" s="1"/>
  <c r="M504" i="1"/>
  <c r="M525" i="1" s="1"/>
  <c r="AL505" i="1"/>
  <c r="AL526" i="1" s="1"/>
  <c r="CF506" i="1"/>
  <c r="CF527" i="1" s="1"/>
  <c r="AV508" i="1"/>
  <c r="AV529" i="1" s="1"/>
  <c r="L510" i="1"/>
  <c r="L531" i="1" s="1"/>
  <c r="BF511" i="1"/>
  <c r="BF532" i="1" s="1"/>
  <c r="J520" i="1"/>
  <c r="J541" i="1" s="1"/>
  <c r="CD516" i="1"/>
  <c r="CD537" i="1" s="1"/>
  <c r="BB514" i="1"/>
  <c r="BB535" i="1" s="1"/>
  <c r="D513" i="1"/>
  <c r="AR511" i="1"/>
  <c r="AR532" i="1" s="1"/>
  <c r="CB509" i="1"/>
  <c r="CB530" i="1" s="1"/>
  <c r="AR505" i="1"/>
  <c r="AR526" i="1" s="1"/>
  <c r="CJ517" i="1"/>
  <c r="P515" i="1"/>
  <c r="P536" i="1" s="1"/>
  <c r="AZ513" i="1"/>
  <c r="AZ534" i="1" s="1"/>
  <c r="CJ511" i="1"/>
  <c r="AP510" i="1"/>
  <c r="AP531" i="1" s="1"/>
  <c r="AL504" i="1"/>
  <c r="AL525" i="1" s="1"/>
  <c r="P507" i="1"/>
  <c r="P528" i="1" s="1"/>
  <c r="C538" i="1"/>
  <c r="AG520" i="1"/>
  <c r="AG541" i="1" s="1"/>
  <c r="AY519" i="1"/>
  <c r="AY540" i="1" s="1"/>
  <c r="BQ518" i="1"/>
  <c r="BQ539" i="1" s="1"/>
  <c r="CI517" i="1"/>
  <c r="W517" i="1"/>
  <c r="W538" i="1" s="1"/>
  <c r="AO516" i="1"/>
  <c r="AO537" i="1" s="1"/>
  <c r="BG515" i="1"/>
  <c r="BG536" i="1" s="1"/>
  <c r="T520" i="1"/>
  <c r="T541" i="1" s="1"/>
  <c r="BD518" i="1"/>
  <c r="BD539" i="1" s="1"/>
  <c r="J517" i="1"/>
  <c r="J538" i="1" s="1"/>
  <c r="AT515" i="1"/>
  <c r="AT536" i="1" s="1"/>
  <c r="BG514" i="1"/>
  <c r="BG535" i="1" s="1"/>
  <c r="BY513" i="1"/>
  <c r="BY534" i="1" s="1"/>
  <c r="M513" i="1"/>
  <c r="M534" i="1" s="1"/>
  <c r="AE512" i="1"/>
  <c r="AE533" i="1" s="1"/>
  <c r="AW511" i="1"/>
  <c r="AW532" i="1" s="1"/>
  <c r="BO510" i="1"/>
  <c r="BO531" i="1" s="1"/>
  <c r="CG509" i="1"/>
  <c r="CG530" i="1" s="1"/>
  <c r="U509" i="1"/>
  <c r="U530" i="1" s="1"/>
  <c r="BV506" i="1"/>
  <c r="BV527" i="1" s="1"/>
  <c r="C540" i="1"/>
  <c r="AM520" i="1"/>
  <c r="AM541" i="1" s="1"/>
  <c r="BE519" i="1"/>
  <c r="BE540" i="1" s="1"/>
  <c r="BW518" i="1"/>
  <c r="BW539" i="1" s="1"/>
  <c r="K518" i="1"/>
  <c r="K539" i="1" s="1"/>
  <c r="AC517" i="1"/>
  <c r="AC538" i="1" s="1"/>
  <c r="AU516" i="1"/>
  <c r="AU537" i="1" s="1"/>
  <c r="BM515" i="1"/>
  <c r="BM536" i="1" s="1"/>
  <c r="AF520" i="1"/>
  <c r="AF541" i="1" s="1"/>
  <c r="BP518" i="1"/>
  <c r="BP539" i="1" s="1"/>
  <c r="V517" i="1"/>
  <c r="V538" i="1" s="1"/>
  <c r="BF515" i="1"/>
  <c r="BF536" i="1" s="1"/>
  <c r="BM514" i="1"/>
  <c r="BM535" i="1" s="1"/>
  <c r="CE513" i="1"/>
  <c r="CE534" i="1" s="1"/>
  <c r="S513" i="1"/>
  <c r="S534" i="1" s="1"/>
  <c r="AK512" i="1"/>
  <c r="AK533" i="1" s="1"/>
  <c r="BC511" i="1"/>
  <c r="BC532" i="1" s="1"/>
  <c r="BU510" i="1"/>
  <c r="BU531" i="1" s="1"/>
  <c r="E510" i="1"/>
  <c r="AA509" i="1"/>
  <c r="AA530" i="1" s="1"/>
  <c r="AS508" i="1"/>
  <c r="AS529" i="1" s="1"/>
  <c r="BQ507" i="1"/>
  <c r="BQ528" i="1" s="1"/>
  <c r="CI506" i="1"/>
  <c r="W506" i="1"/>
  <c r="W527" i="1" s="1"/>
  <c r="AO505" i="1"/>
  <c r="AO526" i="1" s="1"/>
  <c r="BG504" i="1"/>
  <c r="BG525" i="1" s="1"/>
  <c r="AJ504" i="1"/>
  <c r="AJ525" i="1" s="1"/>
  <c r="CD505" i="1"/>
  <c r="CD526" i="1" s="1"/>
  <c r="AT507" i="1"/>
  <c r="AT528" i="1" s="1"/>
  <c r="J509" i="1"/>
  <c r="J530" i="1" s="1"/>
  <c r="BD510" i="1"/>
  <c r="BD531" i="1" s="1"/>
  <c r="T512" i="1"/>
  <c r="T533" i="1" s="1"/>
  <c r="BN513" i="1"/>
  <c r="BN534" i="1" s="1"/>
  <c r="AD515" i="1"/>
  <c r="AD536" i="1" s="1"/>
  <c r="AH518" i="1"/>
  <c r="AH539" i="1" s="1"/>
  <c r="E533" i="1"/>
  <c r="E508" i="1"/>
  <c r="AA507" i="1"/>
  <c r="AA528" i="1" s="1"/>
  <c r="AS506" i="1"/>
  <c r="AS527" i="1" s="1"/>
  <c r="BK505" i="1"/>
  <c r="BK526" i="1" s="1"/>
  <c r="CC504" i="1"/>
  <c r="CC525" i="1" s="1"/>
  <c r="Q504" i="1"/>
  <c r="Q525" i="1" s="1"/>
  <c r="AD505" i="1"/>
  <c r="AD526" i="1" s="1"/>
  <c r="BX506" i="1"/>
  <c r="BX527" i="1" s="1"/>
  <c r="AN508" i="1"/>
  <c r="AN529" i="1" s="1"/>
  <c r="CH509" i="1"/>
  <c r="AX511" i="1"/>
  <c r="AX532" i="1" s="1"/>
  <c r="N513" i="1"/>
  <c r="N534" i="1" s="1"/>
  <c r="BH514" i="1"/>
  <c r="BH535" i="1" s="1"/>
  <c r="L517" i="1"/>
  <c r="L538" i="1" s="1"/>
  <c r="BB513" i="1"/>
  <c r="BB534" i="1" s="1"/>
  <c r="E535" i="1"/>
  <c r="AL520" i="1"/>
  <c r="AL541" i="1" s="1"/>
  <c r="BJ518" i="1"/>
  <c r="BJ539" i="1" s="1"/>
  <c r="AZ515" i="1"/>
  <c r="AZ536" i="1" s="1"/>
  <c r="CB513" i="1"/>
  <c r="CB534" i="1" s="1"/>
  <c r="AH512" i="1"/>
  <c r="AH533" i="1" s="1"/>
  <c r="BR510" i="1"/>
  <c r="BR531" i="1" s="1"/>
  <c r="X509" i="1"/>
  <c r="X530" i="1" s="1"/>
  <c r="BP519" i="1"/>
  <c r="BP540" i="1" s="1"/>
  <c r="BF516" i="1"/>
  <c r="BF537" i="1" s="1"/>
  <c r="AP514" i="1"/>
  <c r="AP535" i="1" s="1"/>
  <c r="BZ512" i="1"/>
  <c r="BZ533" i="1" s="1"/>
  <c r="AF511" i="1"/>
  <c r="AF532" i="1" s="1"/>
  <c r="BP509" i="1"/>
  <c r="BP530" i="1" s="1"/>
  <c r="BP505" i="1"/>
  <c r="BP526" i="1" s="1"/>
  <c r="AT508" i="1"/>
  <c r="AT529" i="1" s="1"/>
  <c r="BQ520" i="1"/>
  <c r="BQ541" i="1" s="1"/>
  <c r="CI519" i="1"/>
  <c r="W519" i="1"/>
  <c r="W540" i="1" s="1"/>
  <c r="AO518" i="1"/>
  <c r="AO539" i="1" s="1"/>
  <c r="BG517" i="1"/>
  <c r="BG538" i="1" s="1"/>
  <c r="BY516" i="1"/>
  <c r="BY537" i="1" s="1"/>
  <c r="M516" i="1"/>
  <c r="M537" i="1" s="1"/>
  <c r="C525" i="1"/>
  <c r="AT519" i="1"/>
  <c r="AT540" i="1" s="1"/>
  <c r="CD517" i="1"/>
  <c r="CD538" i="1" s="1"/>
  <c r="AJ516" i="1"/>
  <c r="AJ537" i="1" s="1"/>
  <c r="M515" i="1"/>
  <c r="M536" i="1" s="1"/>
  <c r="AE514" i="1"/>
  <c r="AE535" i="1" s="1"/>
  <c r="AW513" i="1"/>
  <c r="AW534" i="1" s="1"/>
  <c r="BO512" i="1"/>
  <c r="BO533" i="1" s="1"/>
  <c r="CG511" i="1"/>
  <c r="CG532" i="1" s="1"/>
  <c r="U511" i="1"/>
  <c r="U532" i="1" s="1"/>
  <c r="AM510" i="1"/>
  <c r="AM531" i="1" s="1"/>
  <c r="BE509" i="1"/>
  <c r="BE530" i="1" s="1"/>
  <c r="BW508" i="1"/>
  <c r="BW529" i="1" s="1"/>
  <c r="V508" i="1"/>
  <c r="V529" i="1" s="1"/>
  <c r="BW520" i="1"/>
  <c r="BW541" i="1" s="1"/>
  <c r="K520" i="1"/>
  <c r="K541" i="1" s="1"/>
  <c r="AC519" i="1"/>
  <c r="AC540" i="1" s="1"/>
  <c r="AU518" i="1"/>
  <c r="AU539" i="1" s="1"/>
  <c r="BM517" i="1"/>
  <c r="BM538" i="1" s="1"/>
  <c r="CE516" i="1"/>
  <c r="CE537" i="1" s="1"/>
  <c r="S516" i="1"/>
  <c r="S537" i="1" s="1"/>
  <c r="AK515" i="1"/>
  <c r="AK536" i="1" s="1"/>
  <c r="BF519" i="1"/>
  <c r="BF540" i="1" s="1"/>
  <c r="L518" i="1"/>
  <c r="L539" i="1" s="1"/>
  <c r="AV516" i="1"/>
  <c r="AV537" i="1" s="1"/>
  <c r="S515" i="1"/>
  <c r="S536" i="1" s="1"/>
  <c r="AK514" i="1"/>
  <c r="AK535" i="1" s="1"/>
  <c r="BC513" i="1"/>
  <c r="BC534" i="1" s="1"/>
  <c r="BU512" i="1"/>
  <c r="BU533" i="1" s="1"/>
  <c r="E512" i="1"/>
  <c r="AA511" i="1"/>
  <c r="AA532" i="1" s="1"/>
  <c r="AS510" i="1"/>
  <c r="AS531" i="1" s="1"/>
  <c r="BK509" i="1"/>
  <c r="BK530" i="1" s="1"/>
  <c r="CC508" i="1"/>
  <c r="CC529" i="1" s="1"/>
  <c r="W508" i="1"/>
  <c r="W529" i="1" s="1"/>
  <c r="AO507" i="1"/>
  <c r="AO528" i="1" s="1"/>
  <c r="BG506" i="1"/>
  <c r="BG527" i="1" s="1"/>
  <c r="BY505" i="1"/>
  <c r="BY526" i="1" s="1"/>
  <c r="M505" i="1"/>
  <c r="M526" i="1" s="1"/>
  <c r="AE504" i="1"/>
  <c r="AE525" i="1" s="1"/>
  <c r="J505" i="1"/>
  <c r="J526" i="1" s="1"/>
  <c r="BD506" i="1"/>
  <c r="BD527" i="1" s="1"/>
  <c r="T508" i="1"/>
  <c r="T529" i="1" s="1"/>
  <c r="BN509" i="1"/>
  <c r="BN530" i="1" s="1"/>
  <c r="AD511" i="1"/>
  <c r="AD532" i="1" s="1"/>
  <c r="BX512" i="1"/>
  <c r="BX533" i="1" s="1"/>
  <c r="AN514" i="1"/>
  <c r="AN535" i="1" s="1"/>
  <c r="BB516" i="1"/>
  <c r="BB537" i="1" s="1"/>
  <c r="BL519" i="1"/>
  <c r="BL540" i="1" s="1"/>
  <c r="M508" i="1"/>
  <c r="M529" i="1" s="1"/>
  <c r="AE507" i="1"/>
  <c r="AE528" i="1" s="1"/>
  <c r="AW506" i="1"/>
  <c r="AW527" i="1" s="1"/>
  <c r="BO505" i="1"/>
  <c r="BO526" i="1" s="1"/>
  <c r="CG504" i="1"/>
  <c r="CG525" i="1" s="1"/>
  <c r="U504" i="1"/>
  <c r="U525" i="1" s="1"/>
  <c r="V505" i="1"/>
  <c r="V526" i="1" s="1"/>
  <c r="BP506" i="1"/>
  <c r="BP527" i="1" s="1"/>
  <c r="AF508" i="1"/>
  <c r="AF529" i="1" s="1"/>
  <c r="BZ509" i="1"/>
  <c r="BZ530" i="1" s="1"/>
  <c r="AP511" i="1"/>
  <c r="AP532" i="1" s="1"/>
  <c r="AP520" i="1"/>
  <c r="AP541" i="1" s="1"/>
  <c r="AF517" i="1"/>
  <c r="AF538" i="1" s="1"/>
  <c r="BR514" i="1"/>
  <c r="BR535" i="1" s="1"/>
  <c r="X513" i="1"/>
  <c r="X534" i="1" s="1"/>
  <c r="BH511" i="1"/>
  <c r="BH532" i="1" s="1"/>
  <c r="N510" i="1"/>
  <c r="N531" i="1" s="1"/>
  <c r="L505" i="1"/>
  <c r="L526" i="1" s="1"/>
  <c r="AL518" i="1"/>
  <c r="AL539" i="1" s="1"/>
  <c r="AF515" i="1"/>
  <c r="AF536" i="1" s="1"/>
  <c r="BP513" i="1"/>
  <c r="BP534" i="1" s="1"/>
  <c r="V512" i="1"/>
  <c r="V533" i="1" s="1"/>
  <c r="BF510" i="1"/>
  <c r="BF531" i="1" s="1"/>
  <c r="L509" i="1"/>
  <c r="L530" i="1" s="1"/>
  <c r="BN506" i="1"/>
  <c r="BN527" i="1" s="1"/>
  <c r="E530" i="1"/>
  <c r="AO520" i="1"/>
  <c r="AO541" i="1" s="1"/>
  <c r="BG519" i="1"/>
  <c r="BG540" i="1" s="1"/>
  <c r="BY518" i="1"/>
  <c r="BY539" i="1" s="1"/>
  <c r="M518" i="1"/>
  <c r="M539" i="1" s="1"/>
  <c r="AE517" i="1"/>
  <c r="AE538" i="1" s="1"/>
  <c r="AW516" i="1"/>
  <c r="AW537" i="1" s="1"/>
  <c r="BO515" i="1"/>
  <c r="BO536" i="1" s="1"/>
  <c r="AJ520" i="1"/>
  <c r="AJ541" i="1" s="1"/>
  <c r="BT518" i="1"/>
  <c r="BT539" i="1" s="1"/>
  <c r="Z517" i="1"/>
  <c r="Z538" i="1" s="1"/>
  <c r="BJ515" i="1"/>
  <c r="BJ536" i="1" s="1"/>
  <c r="BO514" i="1"/>
  <c r="BO535" i="1" s="1"/>
  <c r="CG513" i="1"/>
  <c r="CG534" i="1" s="1"/>
  <c r="U513" i="1"/>
  <c r="U534" i="1" s="1"/>
  <c r="AM512" i="1"/>
  <c r="AM533" i="1" s="1"/>
  <c r="BE511" i="1"/>
  <c r="BE532" i="1" s="1"/>
  <c r="BW510" i="1"/>
  <c r="BW531" i="1" s="1"/>
  <c r="K510" i="1"/>
  <c r="K531" i="1" s="1"/>
  <c r="AC509" i="1"/>
  <c r="AC530" i="1" s="1"/>
  <c r="AP506" i="1"/>
  <c r="AP527" i="1" s="1"/>
  <c r="E528" i="1"/>
  <c r="AU520" i="1"/>
  <c r="AU541" i="1" s="1"/>
  <c r="BM519" i="1"/>
  <c r="BM540" i="1" s="1"/>
  <c r="CE518" i="1"/>
  <c r="CE539" i="1" s="1"/>
  <c r="S518" i="1"/>
  <c r="S539" i="1" s="1"/>
  <c r="AK517" i="1"/>
  <c r="AK538" i="1" s="1"/>
  <c r="BC516" i="1"/>
  <c r="BC537" i="1" s="1"/>
  <c r="BU515" i="1"/>
  <c r="BU536" i="1" s="1"/>
  <c r="AV520" i="1"/>
  <c r="AV541" i="1" s="1"/>
  <c r="CF518" i="1"/>
  <c r="CF539" i="1" s="1"/>
  <c r="AL517" i="1"/>
  <c r="AL538" i="1" s="1"/>
  <c r="BV515" i="1"/>
  <c r="BV536" i="1" s="1"/>
  <c r="BU514" i="1"/>
  <c r="BU535" i="1" s="1"/>
  <c r="E514" i="1"/>
  <c r="AA513" i="1"/>
  <c r="AA534" i="1" s="1"/>
  <c r="AS512" i="1"/>
  <c r="AS533" i="1" s="1"/>
  <c r="BK511" i="1"/>
  <c r="BK532" i="1" s="1"/>
  <c r="CC510" i="1"/>
  <c r="CC531" i="1" s="1"/>
  <c r="Q510" i="1"/>
  <c r="Q531" i="1" s="1"/>
  <c r="AI509" i="1"/>
  <c r="AI530" i="1" s="1"/>
  <c r="BA508" i="1"/>
  <c r="BA529" i="1" s="1"/>
  <c r="BY507" i="1"/>
  <c r="BY528" i="1" s="1"/>
  <c r="M507" i="1"/>
  <c r="M528" i="1" s="1"/>
  <c r="AE506" i="1"/>
  <c r="AE527" i="1" s="1"/>
  <c r="AW505" i="1"/>
  <c r="AW526" i="1" s="1"/>
  <c r="BO504" i="1"/>
  <c r="BO525" i="1" s="1"/>
  <c r="T504" i="1"/>
  <c r="T525" i="1" s="1"/>
  <c r="BN505" i="1"/>
  <c r="BN526" i="1" s="1"/>
  <c r="AD507" i="1"/>
  <c r="AD528" i="1" s="1"/>
  <c r="BX508" i="1"/>
  <c r="BX529" i="1" s="1"/>
  <c r="AN510" i="1"/>
  <c r="AN531" i="1" s="1"/>
  <c r="CH511" i="1"/>
  <c r="AX513" i="1"/>
  <c r="AX534" i="1" s="1"/>
  <c r="N515" i="1"/>
  <c r="N536" i="1" s="1"/>
  <c r="CF517" i="1"/>
  <c r="CF538" i="1" s="1"/>
  <c r="D531" i="1"/>
  <c r="Q508" i="1"/>
  <c r="Q529" i="1" s="1"/>
  <c r="AI507" i="1"/>
  <c r="AI528" i="1" s="1"/>
  <c r="BA506" i="1"/>
  <c r="BA527" i="1" s="1"/>
  <c r="BS505" i="1"/>
  <c r="BS526" i="1" s="1"/>
  <c r="CK504" i="1"/>
  <c r="Y504" i="1"/>
  <c r="Y525" i="1" s="1"/>
  <c r="N505" i="1"/>
  <c r="N526" i="1" s="1"/>
  <c r="BH506" i="1"/>
  <c r="BH527" i="1" s="1"/>
  <c r="X508" i="1"/>
  <c r="X529" i="1" s="1"/>
  <c r="BR509" i="1"/>
  <c r="BR530" i="1" s="1"/>
  <c r="AH511" i="1"/>
  <c r="AH532" i="1" s="1"/>
  <c r="CB512" i="1"/>
  <c r="CB533" i="1" s="1"/>
  <c r="AR514" i="1"/>
  <c r="AR535" i="1" s="1"/>
  <c r="BJ516" i="1"/>
  <c r="BJ537" i="1" s="1"/>
  <c r="V513" i="1"/>
  <c r="V534" i="1" s="1"/>
  <c r="AB517" i="1"/>
  <c r="AB538" i="1" s="1"/>
  <c r="D533" i="1"/>
  <c r="CF514" i="1"/>
  <c r="CF535" i="1" s="1"/>
  <c r="CJ519" i="1"/>
  <c r="AN519" i="1"/>
  <c r="AN540" i="1" s="1"/>
  <c r="BZ516" i="1"/>
  <c r="BZ537" i="1" s="1"/>
  <c r="BN504" i="1"/>
  <c r="BN525" i="1" s="1"/>
  <c r="BX507" i="1"/>
  <c r="BX528" i="1" s="1"/>
  <c r="BT505" i="1"/>
  <c r="BT526" i="1" s="1"/>
  <c r="CD508" i="1"/>
  <c r="CD529" i="1" s="1"/>
  <c r="BZ506" i="1"/>
  <c r="BZ527" i="1" s="1"/>
  <c r="BV504" i="1"/>
  <c r="BV525" i="1" s="1"/>
  <c r="CF507" i="1"/>
  <c r="CF528" i="1" s="1"/>
  <c r="D505" i="1"/>
  <c r="BH507" i="1"/>
  <c r="BH528" i="1" s="1"/>
  <c r="BN508" i="1"/>
  <c r="BN529" i="1" s="1"/>
  <c r="L519" i="1"/>
  <c r="L540" i="1" s="1"/>
  <c r="CF515" i="1"/>
  <c r="CF536" i="1" s="1"/>
  <c r="N514" i="1"/>
  <c r="N535" i="1" s="1"/>
  <c r="AX512" i="1"/>
  <c r="AX533" i="1" s="1"/>
  <c r="CH510" i="1"/>
  <c r="AN509" i="1"/>
  <c r="AN530" i="1" s="1"/>
  <c r="R520" i="1"/>
  <c r="R541" i="1" s="1"/>
  <c r="C517" i="1"/>
  <c r="BF514" i="1"/>
  <c r="BF535" i="1" s="1"/>
  <c r="L513" i="1"/>
  <c r="L534" i="1" s="1"/>
  <c r="AV511" i="1"/>
  <c r="AV532" i="1" s="1"/>
  <c r="CF509" i="1"/>
  <c r="CF530" i="1" s="1"/>
  <c r="AJ505" i="1"/>
  <c r="AJ526" i="1" s="1"/>
  <c r="N508" i="1"/>
  <c r="N529" i="1" s="1"/>
  <c r="AS520" i="1"/>
  <c r="AS541" i="1" s="1"/>
  <c r="BK519" i="1"/>
  <c r="BK540" i="1" s="1"/>
  <c r="CC518" i="1"/>
  <c r="CC539" i="1" s="1"/>
  <c r="Q518" i="1"/>
  <c r="Q539" i="1" s="1"/>
  <c r="AI517" i="1"/>
  <c r="AI538" i="1" s="1"/>
  <c r="BA516" i="1"/>
  <c r="BA537" i="1" s="1"/>
  <c r="BS515" i="1"/>
  <c r="BS536" i="1" s="1"/>
  <c r="AR520" i="1"/>
  <c r="AR541" i="1" s="1"/>
  <c r="CB518" i="1"/>
  <c r="CB539" i="1" s="1"/>
  <c r="AH517" i="1"/>
  <c r="AH538" i="1" s="1"/>
  <c r="BR515" i="1"/>
  <c r="BR536" i="1" s="1"/>
  <c r="BS514" i="1"/>
  <c r="BS535" i="1" s="1"/>
  <c r="CK513" i="1"/>
  <c r="Y513" i="1"/>
  <c r="Y534" i="1" s="1"/>
  <c r="AQ512" i="1"/>
  <c r="AQ533" i="1" s="1"/>
  <c r="BI511" i="1"/>
  <c r="BI532" i="1" s="1"/>
  <c r="CA510" i="1"/>
  <c r="CA531" i="1" s="1"/>
  <c r="O510" i="1"/>
  <c r="O531" i="1" s="1"/>
  <c r="AG509" i="1"/>
  <c r="AG530" i="1" s="1"/>
  <c r="J506" i="1"/>
  <c r="J527" i="1" s="1"/>
  <c r="CE520" i="1"/>
  <c r="CE541" i="1" s="1"/>
  <c r="S520" i="1"/>
  <c r="S541" i="1" s="1"/>
  <c r="AK519" i="1"/>
  <c r="AK540" i="1" s="1"/>
  <c r="BC518" i="1"/>
  <c r="BC539" i="1" s="1"/>
  <c r="BU517" i="1"/>
  <c r="BU538" i="1" s="1"/>
  <c r="D517" i="1"/>
  <c r="AA516" i="1"/>
  <c r="AA537" i="1" s="1"/>
  <c r="AS515" i="1"/>
  <c r="AS536" i="1" s="1"/>
  <c r="BV519" i="1"/>
  <c r="BV540" i="1" s="1"/>
  <c r="AB518" i="1"/>
  <c r="AB539" i="1" s="1"/>
  <c r="BL516" i="1"/>
  <c r="BL537" i="1" s="1"/>
  <c r="AA515" i="1"/>
  <c r="AA536" i="1" s="1"/>
  <c r="AS514" i="1"/>
  <c r="AS535" i="1" s="1"/>
  <c r="BK513" i="1"/>
  <c r="BK534" i="1" s="1"/>
  <c r="CC512" i="1"/>
  <c r="CC533" i="1" s="1"/>
  <c r="Q512" i="1"/>
  <c r="Q533" i="1" s="1"/>
  <c r="AI511" i="1"/>
  <c r="AI532" i="1" s="1"/>
  <c r="BA510" i="1"/>
  <c r="BA531" i="1" s="1"/>
  <c r="BS509" i="1"/>
  <c r="BS530" i="1" s="1"/>
  <c r="CK508" i="1"/>
  <c r="AE508" i="1"/>
  <c r="AE529" i="1" s="1"/>
  <c r="AW507" i="1"/>
  <c r="AW528" i="1" s="1"/>
  <c r="BO506" i="1"/>
  <c r="BO527" i="1" s="1"/>
  <c r="CG505" i="1"/>
  <c r="CG526" i="1" s="1"/>
  <c r="U505" i="1"/>
  <c r="U526" i="1" s="1"/>
  <c r="AM504" i="1"/>
  <c r="AM525" i="1" s="1"/>
  <c r="BX504" i="1"/>
  <c r="BX525" i="1" s="1"/>
  <c r="AN506" i="1"/>
  <c r="AN527" i="1" s="1"/>
  <c r="CH507" i="1"/>
  <c r="AX509" i="1"/>
  <c r="AX530" i="1" s="1"/>
  <c r="N511" i="1"/>
  <c r="N532" i="1" s="1"/>
  <c r="BH512" i="1"/>
  <c r="BH533" i="1" s="1"/>
  <c r="X514" i="1"/>
  <c r="X535" i="1" s="1"/>
  <c r="V516" i="1"/>
  <c r="V537" i="1" s="1"/>
  <c r="AF519" i="1"/>
  <c r="AF540" i="1" s="1"/>
  <c r="U508" i="1"/>
  <c r="U529" i="1" s="1"/>
  <c r="AM507" i="1"/>
  <c r="AM528" i="1" s="1"/>
  <c r="BE506" i="1"/>
  <c r="BE527" i="1" s="1"/>
  <c r="BW505" i="1"/>
  <c r="BW526" i="1" s="1"/>
  <c r="K505" i="1"/>
  <c r="K526" i="1" s="1"/>
  <c r="AC504" i="1"/>
  <c r="AC525" i="1" s="1"/>
  <c r="CJ504" i="1"/>
  <c r="AZ506" i="1"/>
  <c r="AZ527" i="1" s="1"/>
  <c r="P508" i="1"/>
  <c r="P529" i="1" s="1"/>
  <c r="BJ509" i="1"/>
  <c r="BJ530" i="1" s="1"/>
  <c r="Z511" i="1"/>
  <c r="Z532" i="1" s="1"/>
  <c r="BV520" i="1"/>
  <c r="BV541" i="1" s="1"/>
  <c r="BL517" i="1"/>
  <c r="BL538" i="1" s="1"/>
  <c r="CH514" i="1"/>
  <c r="AN513" i="1"/>
  <c r="AN534" i="1" s="1"/>
  <c r="BX511" i="1"/>
  <c r="BX532" i="1" s="1"/>
  <c r="AD510" i="1"/>
  <c r="AD531" i="1" s="1"/>
  <c r="BJ504" i="1"/>
  <c r="BJ525" i="1" s="1"/>
  <c r="BR518" i="1"/>
  <c r="BR539" i="1" s="1"/>
  <c r="BH515" i="1"/>
  <c r="BH536" i="1" s="1"/>
  <c r="CF513" i="1"/>
  <c r="CF534" i="1" s="1"/>
  <c r="AL512" i="1"/>
  <c r="AL533" i="1" s="1"/>
  <c r="BV510" i="1"/>
  <c r="BV531" i="1" s="1"/>
  <c r="AB509" i="1"/>
  <c r="AB530" i="1" s="1"/>
  <c r="Z506" i="1"/>
  <c r="Z527" i="1" s="1"/>
  <c r="D528" i="1"/>
  <c r="AW520" i="1"/>
  <c r="AW541" i="1" s="1"/>
  <c r="BO519" i="1"/>
  <c r="BO540" i="1" s="1"/>
  <c r="CG518" i="1"/>
  <c r="CG539" i="1" s="1"/>
  <c r="U518" i="1"/>
  <c r="U539" i="1" s="1"/>
  <c r="AM517" i="1"/>
  <c r="AM538" i="1" s="1"/>
  <c r="BE516" i="1"/>
  <c r="BE537" i="1" s="1"/>
  <c r="BW515" i="1"/>
  <c r="BW536" i="1" s="1"/>
  <c r="AZ520" i="1"/>
  <c r="AZ541" i="1" s="1"/>
  <c r="CJ518" i="1"/>
  <c r="AP517" i="1"/>
  <c r="AP538" i="1" s="1"/>
  <c r="BZ515" i="1"/>
  <c r="BZ536" i="1" s="1"/>
  <c r="BW514" i="1"/>
  <c r="BW535" i="1" s="1"/>
  <c r="K514" i="1"/>
  <c r="K535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H505" i="1"/>
  <c r="BH526" i="1" s="1"/>
  <c r="D526" i="1"/>
  <c r="BC520" i="1"/>
  <c r="BC541" i="1" s="1"/>
  <c r="BU519" i="1"/>
  <c r="BU540" i="1" s="1"/>
  <c r="D519" i="1"/>
  <c r="AA518" i="1"/>
  <c r="AA539" i="1" s="1"/>
  <c r="AS517" i="1"/>
  <c r="AS538" i="1" s="1"/>
  <c r="BK516" i="1"/>
  <c r="BK537" i="1" s="1"/>
  <c r="CC515" i="1"/>
  <c r="CC536" i="1" s="1"/>
  <c r="BL520" i="1"/>
  <c r="BL541" i="1" s="1"/>
  <c r="R519" i="1"/>
  <c r="R540" i="1" s="1"/>
  <c r="BB517" i="1"/>
  <c r="BB538" i="1" s="1"/>
  <c r="C516" i="1"/>
  <c r="CC514" i="1"/>
  <c r="CC535" i="1" s="1"/>
  <c r="Q514" i="1"/>
  <c r="Q535" i="1" s="1"/>
  <c r="AI513" i="1"/>
  <c r="AI534" i="1" s="1"/>
  <c r="BA512" i="1"/>
  <c r="BA533" i="1" s="1"/>
  <c r="BS511" i="1"/>
  <c r="BS532" i="1" s="1"/>
  <c r="CK510" i="1"/>
  <c r="Y510" i="1"/>
  <c r="Y531" i="1" s="1"/>
  <c r="AQ509" i="1"/>
  <c r="AQ530" i="1" s="1"/>
  <c r="BI508" i="1"/>
  <c r="BI529" i="1" s="1"/>
  <c r="CG507" i="1"/>
  <c r="CG528" i="1" s="1"/>
  <c r="U507" i="1"/>
  <c r="U528" i="1" s="1"/>
  <c r="AM506" i="1"/>
  <c r="AM527" i="1" s="1"/>
  <c r="BE505" i="1"/>
  <c r="BE526" i="1" s="1"/>
  <c r="BW504" i="1"/>
  <c r="BW525" i="1" s="1"/>
  <c r="K504" i="1"/>
  <c r="K525" i="1" s="1"/>
  <c r="AX505" i="1"/>
  <c r="AX526" i="1" s="1"/>
  <c r="N507" i="1"/>
  <c r="N528" i="1" s="1"/>
  <c r="BH508" i="1"/>
  <c r="BH529" i="1" s="1"/>
  <c r="X510" i="1"/>
  <c r="X531" i="1" s="1"/>
  <c r="BR511" i="1"/>
  <c r="BR532" i="1" s="1"/>
  <c r="AH513" i="1"/>
  <c r="AH534" i="1" s="1"/>
  <c r="CB514" i="1"/>
  <c r="CB535" i="1" s="1"/>
  <c r="AZ517" i="1"/>
  <c r="AZ538" i="1" s="1"/>
  <c r="BJ520" i="1"/>
  <c r="BJ541" i="1" s="1"/>
  <c r="Y508" i="1"/>
  <c r="Y529" i="1" s="1"/>
  <c r="AQ507" i="1"/>
  <c r="AQ528" i="1" s="1"/>
  <c r="BI506" i="1"/>
  <c r="BI527" i="1" s="1"/>
  <c r="CA505" i="1"/>
  <c r="CA526" i="1" s="1"/>
  <c r="O505" i="1"/>
  <c r="O526" i="1" s="1"/>
  <c r="AG504" i="1"/>
  <c r="AG525" i="1" s="1"/>
  <c r="CB504" i="1"/>
  <c r="CB525" i="1" s="1"/>
  <c r="AR506" i="1"/>
  <c r="AR527" i="1" s="1"/>
  <c r="D508" i="1"/>
  <c r="BB509" i="1"/>
  <c r="BB530" i="1" s="1"/>
  <c r="R511" i="1"/>
  <c r="R532" i="1" s="1"/>
  <c r="BL512" i="1"/>
  <c r="BL533" i="1" s="1"/>
  <c r="AB514" i="1"/>
  <c r="AB535" i="1" s="1"/>
  <c r="AD516" i="1"/>
  <c r="AD537" i="1" s="1"/>
  <c r="BT512" i="1"/>
  <c r="BT533" i="1" s="1"/>
  <c r="V520" i="1"/>
  <c r="V541" i="1" s="1"/>
  <c r="AP518" i="1"/>
  <c r="AP539" i="1" s="1"/>
  <c r="AR519" i="1"/>
  <c r="AR540" i="1" s="1"/>
  <c r="AH516" i="1"/>
  <c r="AH537" i="1" s="1"/>
  <c r="AD514" i="1"/>
  <c r="AD535" i="1" s="1"/>
  <c r="BN512" i="1"/>
  <c r="BN533" i="1" s="1"/>
  <c r="T511" i="1"/>
  <c r="T532" i="1" s="1"/>
  <c r="BD509" i="1"/>
  <c r="BD530" i="1" s="1"/>
  <c r="AX520" i="1"/>
  <c r="AX541" i="1" s="1"/>
  <c r="AN517" i="1"/>
  <c r="AN538" i="1" s="1"/>
  <c r="BV514" i="1"/>
  <c r="BV535" i="1" s="1"/>
  <c r="AB513" i="1"/>
  <c r="AB534" i="1" s="1"/>
  <c r="BL511" i="1"/>
  <c r="BL532" i="1" s="1"/>
  <c r="R510" i="1"/>
  <c r="R531" i="1" s="1"/>
  <c r="CH504" i="1"/>
  <c r="BL507" i="1"/>
  <c r="BL528" i="1" s="1"/>
  <c r="CG520" i="1"/>
  <c r="CG541" i="1" s="1"/>
  <c r="U520" i="1"/>
  <c r="U541" i="1" s="1"/>
  <c r="AM519" i="1"/>
  <c r="AM540" i="1" s="1"/>
  <c r="BE518" i="1"/>
  <c r="BE539" i="1" s="1"/>
  <c r="BW517" i="1"/>
  <c r="BW538" i="1" s="1"/>
  <c r="K517" i="1"/>
  <c r="K538" i="1" s="1"/>
  <c r="AC516" i="1"/>
  <c r="AC537" i="1" s="1"/>
  <c r="AU515" i="1"/>
  <c r="AU536" i="1" s="1"/>
  <c r="BZ519" i="1"/>
  <c r="BZ540" i="1" s="1"/>
  <c r="AF518" i="1"/>
  <c r="AF539" i="1" s="1"/>
  <c r="BP516" i="1"/>
  <c r="BP537" i="1" s="1"/>
  <c r="AC515" i="1"/>
  <c r="AC536" i="1" s="1"/>
  <c r="AU514" i="1"/>
  <c r="AU535" i="1" s="1"/>
  <c r="BM513" i="1"/>
  <c r="BM534" i="1" s="1"/>
  <c r="CE512" i="1"/>
  <c r="CE533" i="1" s="1"/>
  <c r="S512" i="1"/>
  <c r="S533" i="1" s="1"/>
  <c r="AK511" i="1"/>
  <c r="AK532" i="1" s="1"/>
  <c r="BC510" i="1"/>
  <c r="BC531" i="1" s="1"/>
  <c r="BU509" i="1"/>
  <c r="BU530" i="1" s="1"/>
  <c r="E509" i="1"/>
  <c r="AN507" i="1"/>
  <c r="AN528" i="1" s="1"/>
  <c r="D532" i="1"/>
  <c r="AA520" i="1"/>
  <c r="AA541" i="1" s="1"/>
  <c r="AS519" i="1"/>
  <c r="AS540" i="1" s="1"/>
  <c r="BK518" i="1"/>
  <c r="BK539" i="1" s="1"/>
  <c r="CC517" i="1"/>
  <c r="CC538" i="1" s="1"/>
  <c r="Q517" i="1"/>
  <c r="Q538" i="1" s="1"/>
  <c r="AI516" i="1"/>
  <c r="AI537" i="1" s="1"/>
  <c r="BA515" i="1"/>
  <c r="BA536" i="1" s="1"/>
  <c r="C520" i="1"/>
  <c r="AR518" i="1"/>
  <c r="AR539" i="1" s="1"/>
  <c r="CB516" i="1"/>
  <c r="CB537" i="1" s="1"/>
  <c r="AI515" i="1"/>
  <c r="AI536" i="1" s="1"/>
  <c r="BA514" i="1"/>
  <c r="BA535" i="1" s="1"/>
  <c r="BS513" i="1"/>
  <c r="BS534" i="1" s="1"/>
  <c r="CK512" i="1"/>
  <c r="Y512" i="1"/>
  <c r="Y533" i="1" s="1"/>
  <c r="AQ511" i="1"/>
  <c r="AQ532" i="1" s="1"/>
  <c r="BI510" i="1"/>
  <c r="BI531" i="1" s="1"/>
  <c r="CA509" i="1"/>
  <c r="CA530" i="1" s="1"/>
  <c r="O509" i="1"/>
  <c r="O530" i="1" s="1"/>
  <c r="AM508" i="1"/>
  <c r="AM529" i="1" s="1"/>
  <c r="BE507" i="1"/>
  <c r="BE528" i="1" s="1"/>
  <c r="BW506" i="1"/>
  <c r="BW527" i="1" s="1"/>
  <c r="K506" i="1"/>
  <c r="K527" i="1" s="1"/>
  <c r="AC505" i="1"/>
  <c r="AC526" i="1" s="1"/>
  <c r="AU504" i="1"/>
  <c r="AU525" i="1" s="1"/>
  <c r="BH504" i="1"/>
  <c r="BH525" i="1" s="1"/>
  <c r="X506" i="1"/>
  <c r="X527" i="1" s="1"/>
  <c r="BR507" i="1"/>
  <c r="BR528" i="1" s="1"/>
  <c r="AH509" i="1"/>
  <c r="AH530" i="1" s="1"/>
  <c r="CB510" i="1"/>
  <c r="CB531" i="1" s="1"/>
  <c r="AR512" i="1"/>
  <c r="AR533" i="1" s="1"/>
  <c r="D514" i="1"/>
  <c r="BT515" i="1"/>
  <c r="BT536" i="1" s="1"/>
  <c r="CD518" i="1"/>
  <c r="CD539" i="1" s="1"/>
  <c r="D537" i="1"/>
  <c r="CA507" i="1"/>
  <c r="CA528" i="1" s="1"/>
  <c r="O507" i="1"/>
  <c r="O528" i="1" s="1"/>
  <c r="AG506" i="1"/>
  <c r="AG527" i="1" s="1"/>
  <c r="AY505" i="1"/>
  <c r="AY526" i="1" s="1"/>
  <c r="BQ504" i="1"/>
  <c r="BQ525" i="1" s="1"/>
  <c r="C504" i="1"/>
  <c r="BB505" i="1"/>
  <c r="BB526" i="1" s="1"/>
  <c r="R507" i="1"/>
  <c r="R528" i="1" s="1"/>
  <c r="BL508" i="1"/>
  <c r="BL529" i="1" s="1"/>
  <c r="AB510" i="1"/>
  <c r="AB531" i="1" s="1"/>
  <c r="BV511" i="1"/>
  <c r="BV532" i="1" s="1"/>
  <c r="BH519" i="1"/>
  <c r="BH540" i="1" s="1"/>
  <c r="AX516" i="1"/>
  <c r="AX537" i="1" s="1"/>
  <c r="AL514" i="1"/>
  <c r="AL535" i="1" s="1"/>
  <c r="BV512" i="1"/>
  <c r="BV533" i="1" s="1"/>
  <c r="AB511" i="1"/>
  <c r="AB532" i="1" s="1"/>
  <c r="BL509" i="1"/>
  <c r="BL530" i="1" s="1"/>
  <c r="BN520" i="1"/>
  <c r="BN541" i="1" s="1"/>
  <c r="BD517" i="1"/>
  <c r="BD538" i="1" s="1"/>
  <c r="CD514" i="1"/>
  <c r="CD535" i="1" s="1"/>
  <c r="AJ513" i="1"/>
  <c r="AJ534" i="1" s="1"/>
  <c r="BT511" i="1"/>
  <c r="BT532" i="1" s="1"/>
  <c r="Z510" i="1"/>
  <c r="Z531" i="1" s="1"/>
  <c r="BR504" i="1"/>
  <c r="BR525" i="1" s="1"/>
  <c r="AV507" i="1"/>
  <c r="AV528" i="1" s="1"/>
  <c r="BE520" i="1"/>
  <c r="BE541" i="1" s="1"/>
  <c r="BW519" i="1"/>
  <c r="BW540" i="1" s="1"/>
  <c r="K519" i="1"/>
  <c r="K540" i="1" s="1"/>
  <c r="AC518" i="1"/>
  <c r="AC539" i="1" s="1"/>
  <c r="AU517" i="1"/>
  <c r="AU538" i="1" s="1"/>
  <c r="BM516" i="1"/>
  <c r="BM537" i="1" s="1"/>
  <c r="CE515" i="1"/>
  <c r="CE536" i="1" s="1"/>
  <c r="BP520" i="1"/>
  <c r="BP541" i="1" s="1"/>
  <c r="V519" i="1"/>
  <c r="V540" i="1" s="1"/>
  <c r="BF517" i="1"/>
  <c r="BF538" i="1" s="1"/>
  <c r="L516" i="1"/>
  <c r="L537" i="1" s="1"/>
  <c r="CE514" i="1"/>
  <c r="CE535" i="1" s="1"/>
  <c r="S514" i="1"/>
  <c r="S535" i="1" s="1"/>
  <c r="AK513" i="1"/>
  <c r="AK534" i="1" s="1"/>
  <c r="BC512" i="1"/>
  <c r="BC533" i="1" s="1"/>
  <c r="BU511" i="1"/>
  <c r="BU532" i="1" s="1"/>
  <c r="E511" i="1"/>
  <c r="AA510" i="1"/>
  <c r="AA531" i="1" s="1"/>
  <c r="AS509" i="1"/>
  <c r="AS530" i="1" s="1"/>
  <c r="BK508" i="1"/>
  <c r="BK529" i="1" s="1"/>
  <c r="BR508" i="1"/>
  <c r="BR529" i="1" s="1"/>
  <c r="BK520" i="1"/>
  <c r="BK541" i="1" s="1"/>
  <c r="CC519" i="1"/>
  <c r="CC540" i="1" s="1"/>
  <c r="Q519" i="1"/>
  <c r="Q540" i="1" s="1"/>
  <c r="AI518" i="1"/>
  <c r="AI539" i="1" s="1"/>
  <c r="BA517" i="1"/>
  <c r="BA538" i="1" s="1"/>
  <c r="BS516" i="1"/>
  <c r="BS537" i="1" s="1"/>
  <c r="CK515" i="1"/>
  <c r="CB520" i="1"/>
  <c r="CB541" i="1" s="1"/>
  <c r="BR517" i="1"/>
  <c r="BR538" i="1" s="1"/>
  <c r="X516" i="1"/>
  <c r="X537" i="1" s="1"/>
  <c r="Y514" i="1"/>
  <c r="Y535" i="1" s="1"/>
  <c r="BI512" i="1"/>
  <c r="BI533" i="1" s="1"/>
  <c r="O511" i="1"/>
  <c r="O532" i="1" s="1"/>
  <c r="AY509" i="1"/>
  <c r="AY530" i="1" s="1"/>
  <c r="K508" i="1"/>
  <c r="K529" i="1" s="1"/>
  <c r="AU506" i="1"/>
  <c r="AU527" i="1" s="1"/>
  <c r="S504" i="1"/>
  <c r="S525" i="1" s="1"/>
  <c r="CB506" i="1"/>
  <c r="CB527" i="1" s="1"/>
  <c r="D510" i="1"/>
  <c r="AD520" i="1"/>
  <c r="AD541" i="1" s="1"/>
  <c r="S507" i="1"/>
  <c r="S528" i="1" s="1"/>
  <c r="BC505" i="1"/>
  <c r="BC526" i="1" s="1"/>
  <c r="AT505" i="1"/>
  <c r="AT526" i="1" s="1"/>
  <c r="J507" i="1"/>
  <c r="J528" i="1" s="1"/>
  <c r="BD508" i="1"/>
  <c r="BD529" i="1" s="1"/>
  <c r="T510" i="1"/>
  <c r="T531" i="1" s="1"/>
  <c r="AD513" i="1"/>
  <c r="AD534" i="1" s="1"/>
  <c r="AR517" i="1"/>
  <c r="AR538" i="1" s="1"/>
  <c r="BV518" i="1"/>
  <c r="BV539" i="1" s="1"/>
  <c r="X519" i="1"/>
  <c r="X540" i="1" s="1"/>
  <c r="CH520" i="1"/>
  <c r="BD519" i="1"/>
  <c r="BD540" i="1" s="1"/>
  <c r="BF508" i="1"/>
  <c r="BF529" i="1" s="1"/>
  <c r="J504" i="1"/>
  <c r="J525" i="1" s="1"/>
  <c r="AD518" i="1"/>
  <c r="AD539" i="1" s="1"/>
  <c r="AB515" i="1"/>
  <c r="AB536" i="1" s="1"/>
  <c r="BL513" i="1"/>
  <c r="BL534" i="1" s="1"/>
  <c r="R512" i="1"/>
  <c r="R533" i="1" s="1"/>
  <c r="BB510" i="1"/>
  <c r="BB531" i="1" s="1"/>
  <c r="N504" i="1"/>
  <c r="N525" i="1" s="1"/>
  <c r="AJ519" i="1"/>
  <c r="AJ540" i="1" s="1"/>
  <c r="Z516" i="1"/>
  <c r="Z537" i="1" s="1"/>
  <c r="Z514" i="1"/>
  <c r="Z535" i="1" s="1"/>
  <c r="BJ512" i="1"/>
  <c r="BJ533" i="1" s="1"/>
  <c r="P511" i="1"/>
  <c r="P532" i="1" s="1"/>
  <c r="AZ509" i="1"/>
  <c r="AZ530" i="1" s="1"/>
  <c r="R506" i="1"/>
  <c r="R527" i="1" s="1"/>
  <c r="BZ508" i="1"/>
  <c r="BZ529" i="1" s="1"/>
  <c r="BI520" i="1"/>
  <c r="BI541" i="1" s="1"/>
  <c r="CA519" i="1"/>
  <c r="CA540" i="1" s="1"/>
  <c r="O519" i="1"/>
  <c r="O540" i="1" s="1"/>
  <c r="AG518" i="1"/>
  <c r="AG539" i="1" s="1"/>
  <c r="AY517" i="1"/>
  <c r="AY538" i="1" s="1"/>
  <c r="BQ516" i="1"/>
  <c r="BQ537" i="1" s="1"/>
  <c r="CI515" i="1"/>
  <c r="BX520" i="1"/>
  <c r="BX541" i="1" s="1"/>
  <c r="AD519" i="1"/>
  <c r="AD540" i="1" s="1"/>
  <c r="BN517" i="1"/>
  <c r="BN538" i="1" s="1"/>
  <c r="T516" i="1"/>
  <c r="T537" i="1" s="1"/>
  <c r="CI514" i="1"/>
  <c r="W514" i="1"/>
  <c r="W535" i="1" s="1"/>
  <c r="AO513" i="1"/>
  <c r="AO534" i="1" s="1"/>
  <c r="BG512" i="1"/>
  <c r="BG533" i="1" s="1"/>
  <c r="BY511" i="1"/>
  <c r="BY532" i="1" s="1"/>
  <c r="M511" i="1"/>
  <c r="M532" i="1" s="1"/>
  <c r="AE510" i="1"/>
  <c r="AE531" i="1" s="1"/>
  <c r="AW509" i="1"/>
  <c r="AW530" i="1" s="1"/>
  <c r="BO508" i="1"/>
  <c r="BO529" i="1" s="1"/>
  <c r="BB508" i="1"/>
  <c r="BB529" i="1" s="1"/>
  <c r="BO520" i="1"/>
  <c r="BO541" i="1" s="1"/>
  <c r="CG519" i="1"/>
  <c r="CG540" i="1" s="1"/>
  <c r="U519" i="1"/>
  <c r="U540" i="1" s="1"/>
  <c r="AM518" i="1"/>
  <c r="AM539" i="1" s="1"/>
  <c r="BE517" i="1"/>
  <c r="BE538" i="1" s="1"/>
  <c r="BW516" i="1"/>
  <c r="BW537" i="1" s="1"/>
  <c r="K516" i="1"/>
  <c r="K537" i="1" s="1"/>
  <c r="CJ520" i="1"/>
  <c r="AP519" i="1"/>
  <c r="AP540" i="1" s="1"/>
  <c r="BZ517" i="1"/>
  <c r="BZ538" i="1" s="1"/>
  <c r="AF516" i="1"/>
  <c r="AF537" i="1" s="1"/>
  <c r="K515" i="1"/>
  <c r="K536" i="1" s="1"/>
  <c r="AC514" i="1"/>
  <c r="AC535" i="1" s="1"/>
  <c r="AU513" i="1"/>
  <c r="AU534" i="1" s="1"/>
  <c r="BM512" i="1"/>
  <c r="BM533" i="1" s="1"/>
  <c r="CE511" i="1"/>
  <c r="CE532" i="1" s="1"/>
  <c r="S511" i="1"/>
  <c r="S532" i="1" s="1"/>
  <c r="AK510" i="1"/>
  <c r="AK531" i="1" s="1"/>
  <c r="BC509" i="1"/>
  <c r="BC530" i="1" s="1"/>
  <c r="BU508" i="1"/>
  <c r="BU529" i="1" s="1"/>
  <c r="O508" i="1"/>
  <c r="O529" i="1" s="1"/>
  <c r="AG507" i="1"/>
  <c r="AG528" i="1" s="1"/>
  <c r="AY506" i="1"/>
  <c r="AY527" i="1" s="1"/>
  <c r="BQ505" i="1"/>
  <c r="BQ526" i="1" s="1"/>
  <c r="CI504" i="1"/>
  <c r="W504" i="1"/>
  <c r="W525" i="1" s="1"/>
  <c r="Z505" i="1"/>
  <c r="Z526" i="1" s="1"/>
  <c r="BT506" i="1"/>
  <c r="BT527" i="1" s="1"/>
  <c r="AJ508" i="1"/>
  <c r="AJ529" i="1" s="1"/>
  <c r="CD509" i="1"/>
  <c r="CD530" i="1" s="1"/>
  <c r="AT511" i="1"/>
  <c r="AT532" i="1" s="1"/>
  <c r="J513" i="1"/>
  <c r="J534" i="1" s="1"/>
  <c r="BD514" i="1"/>
  <c r="BD535" i="1" s="1"/>
  <c r="CH516" i="1"/>
  <c r="N520" i="1"/>
  <c r="N541" i="1" s="1"/>
  <c r="AK508" i="1"/>
  <c r="AK529" i="1" s="1"/>
  <c r="BC507" i="1"/>
  <c r="BC528" i="1" s="1"/>
  <c r="BU506" i="1"/>
  <c r="BU527" i="1" s="1"/>
  <c r="E506" i="1"/>
  <c r="AA505" i="1"/>
  <c r="AA526" i="1" s="1"/>
  <c r="AS504" i="1"/>
  <c r="AS525" i="1" s="1"/>
  <c r="BD504" i="1"/>
  <c r="BD525" i="1" s="1"/>
  <c r="T506" i="1"/>
  <c r="T527" i="1" s="1"/>
  <c r="BN507" i="1"/>
  <c r="BN528" i="1" s="1"/>
  <c r="AD509" i="1"/>
  <c r="AD530" i="1" s="1"/>
  <c r="BX510" i="1"/>
  <c r="BX531" i="1" s="1"/>
  <c r="AN512" i="1"/>
  <c r="AN533" i="1" s="1"/>
  <c r="AT518" i="1"/>
  <c r="AT539" i="1" s="1"/>
  <c r="AJ515" i="1"/>
  <c r="AJ536" i="1" s="1"/>
  <c r="BT513" i="1"/>
  <c r="BT534" i="1" s="1"/>
  <c r="Z512" i="1"/>
  <c r="Z533" i="1" s="1"/>
  <c r="BJ510" i="1"/>
  <c r="BJ531" i="1" s="1"/>
  <c r="P509" i="1"/>
  <c r="P530" i="1" s="1"/>
  <c r="AZ519" i="1"/>
  <c r="AZ540" i="1" s="1"/>
  <c r="AP516" i="1"/>
  <c r="AP537" i="1" s="1"/>
  <c r="AH514" i="1"/>
  <c r="AH535" i="1" s="1"/>
  <c r="BR512" i="1"/>
  <c r="BR533" i="1" s="1"/>
  <c r="X511" i="1"/>
  <c r="X532" i="1" s="1"/>
  <c r="BH509" i="1"/>
  <c r="BH530" i="1" s="1"/>
  <c r="CF505" i="1"/>
  <c r="CF526" i="1" s="1"/>
  <c r="BJ508" i="1"/>
  <c r="BJ529" i="1" s="1"/>
  <c r="BM520" i="1"/>
  <c r="BM541" i="1" s="1"/>
  <c r="CE519" i="1"/>
  <c r="CE540" i="1" s="1"/>
  <c r="S519" i="1"/>
  <c r="S540" i="1" s="1"/>
  <c r="AK518" i="1"/>
  <c r="AK539" i="1" s="1"/>
  <c r="BC517" i="1"/>
  <c r="BC538" i="1" s="1"/>
  <c r="BU516" i="1"/>
  <c r="BU537" i="1" s="1"/>
  <c r="D516" i="1"/>
  <c r="CF520" i="1"/>
  <c r="CF541" i="1" s="1"/>
  <c r="AL519" i="1"/>
  <c r="AL540" i="1" s="1"/>
  <c r="BV517" i="1"/>
  <c r="BV538" i="1" s="1"/>
  <c r="AB516" i="1"/>
  <c r="AB537" i="1" s="1"/>
  <c r="E515" i="1"/>
  <c r="AA514" i="1"/>
  <c r="AA535" i="1" s="1"/>
  <c r="AS513" i="1"/>
  <c r="AS534" i="1" s="1"/>
  <c r="BK512" i="1"/>
  <c r="BK533" i="1" s="1"/>
  <c r="CC511" i="1"/>
  <c r="CC532" i="1" s="1"/>
  <c r="Q511" i="1"/>
  <c r="Q532" i="1" s="1"/>
  <c r="AI510" i="1"/>
  <c r="AI531" i="1" s="1"/>
  <c r="BA509" i="1"/>
  <c r="BA530" i="1" s="1"/>
  <c r="BS508" i="1"/>
  <c r="BS529" i="1" s="1"/>
  <c r="AL508" i="1"/>
  <c r="AL529" i="1" s="1"/>
  <c r="BS520" i="1"/>
  <c r="BS541" i="1" s="1"/>
  <c r="CK519" i="1"/>
  <c r="Y519" i="1"/>
  <c r="Y540" i="1" s="1"/>
  <c r="AQ518" i="1"/>
  <c r="AQ539" i="1" s="1"/>
  <c r="BI517" i="1"/>
  <c r="BI538" i="1" s="1"/>
  <c r="CA516" i="1"/>
  <c r="CA537" i="1" s="1"/>
  <c r="O516" i="1"/>
  <c r="O537" i="1" s="1"/>
  <c r="D527" i="1"/>
  <c r="AX519" i="1"/>
  <c r="AX540" i="1" s="1"/>
  <c r="CH517" i="1"/>
  <c r="AN516" i="1"/>
  <c r="AN537" i="1" s="1"/>
  <c r="O515" i="1"/>
  <c r="O536" i="1" s="1"/>
  <c r="AG514" i="1"/>
  <c r="AG535" i="1" s="1"/>
  <c r="AY513" i="1"/>
  <c r="AY534" i="1" s="1"/>
  <c r="BQ512" i="1"/>
  <c r="BQ533" i="1" s="1"/>
  <c r="CI511" i="1"/>
  <c r="W511" i="1"/>
  <c r="W532" i="1" s="1"/>
  <c r="AO510" i="1"/>
  <c r="AO531" i="1" s="1"/>
  <c r="BG509" i="1"/>
  <c r="BG530" i="1" s="1"/>
  <c r="BY508" i="1"/>
  <c r="BY529" i="1" s="1"/>
  <c r="S508" i="1"/>
  <c r="S529" i="1" s="1"/>
  <c r="AK507" i="1"/>
  <c r="AK528" i="1" s="1"/>
  <c r="BC506" i="1"/>
  <c r="BC527" i="1" s="1"/>
  <c r="BU505" i="1"/>
  <c r="BU526" i="1" s="1"/>
  <c r="E505" i="1"/>
  <c r="AA504" i="1"/>
  <c r="AA525" i="1" s="1"/>
  <c r="R505" i="1"/>
  <c r="R526" i="1" s="1"/>
  <c r="BL506" i="1"/>
  <c r="BL527" i="1" s="1"/>
  <c r="AB508" i="1"/>
  <c r="AB529" i="1" s="1"/>
  <c r="BV509" i="1"/>
  <c r="BV530" i="1" s="1"/>
  <c r="AL511" i="1"/>
  <c r="AL532" i="1" s="1"/>
  <c r="CF512" i="1"/>
  <c r="CF533" i="1" s="1"/>
  <c r="AV514" i="1"/>
  <c r="AV535" i="1" s="1"/>
  <c r="BR516" i="1"/>
  <c r="BR537" i="1" s="1"/>
  <c r="CB519" i="1"/>
  <c r="CB540" i="1" s="1"/>
  <c r="AO508" i="1"/>
  <c r="AO529" i="1" s="1"/>
  <c r="BG507" i="1"/>
  <c r="BG528" i="1" s="1"/>
  <c r="BY506" i="1"/>
  <c r="BY527" i="1" s="1"/>
  <c r="M506" i="1"/>
  <c r="M527" i="1" s="1"/>
  <c r="AE505" i="1"/>
  <c r="AE526" i="1" s="1"/>
  <c r="AW504" i="1"/>
  <c r="AW525" i="1" s="1"/>
  <c r="AV504" i="1"/>
  <c r="AV525" i="1" s="1"/>
  <c r="L506" i="1"/>
  <c r="L527" i="1" s="1"/>
  <c r="BF507" i="1"/>
  <c r="BF528" i="1" s="1"/>
  <c r="V509" i="1"/>
  <c r="V530" i="1" s="1"/>
  <c r="BP510" i="1"/>
  <c r="BP531" i="1" s="1"/>
  <c r="AF512" i="1"/>
  <c r="AF533" i="1" s="1"/>
  <c r="BZ513" i="1"/>
  <c r="BZ534" i="1" s="1"/>
  <c r="AV515" i="1"/>
  <c r="AV536" i="1" s="1"/>
  <c r="BF518" i="1"/>
  <c r="BF539" i="1" s="1"/>
  <c r="J518" i="1"/>
  <c r="J539" i="1" s="1"/>
  <c r="AH515" i="1"/>
  <c r="AH536" i="1" s="1"/>
  <c r="Z520" i="1"/>
  <c r="Z541" i="1" s="1"/>
  <c r="P517" i="1"/>
  <c r="P538" i="1" s="1"/>
  <c r="BJ514" i="1"/>
  <c r="BJ535" i="1" s="1"/>
  <c r="P513" i="1"/>
  <c r="P534" i="1" s="1"/>
  <c r="AZ511" i="1"/>
  <c r="AZ532" i="1" s="1"/>
  <c r="CJ509" i="1"/>
  <c r="AB505" i="1"/>
  <c r="AB526" i="1" s="1"/>
  <c r="V518" i="1"/>
  <c r="V539" i="1" s="1"/>
  <c r="X515" i="1"/>
  <c r="X536" i="1" s="1"/>
  <c r="BH513" i="1"/>
  <c r="BH534" i="1" s="1"/>
  <c r="N512" i="1"/>
  <c r="N533" i="1" s="1"/>
  <c r="AX510" i="1"/>
  <c r="AX531" i="1" s="1"/>
  <c r="V504" i="1"/>
  <c r="V525" i="1" s="1"/>
  <c r="CD506" i="1"/>
  <c r="CD527" i="1" s="1"/>
  <c r="D540" i="1"/>
  <c r="AK520" i="1"/>
  <c r="AK541" i="1" s="1"/>
  <c r="BC519" i="1"/>
  <c r="BC540" i="1" s="1"/>
  <c r="BU518" i="1"/>
  <c r="BU539" i="1" s="1"/>
  <c r="D518" i="1"/>
  <c r="AA517" i="1"/>
  <c r="AA538" i="1" s="1"/>
  <c r="AS516" i="1"/>
  <c r="AS537" i="1" s="1"/>
  <c r="BK515" i="1"/>
  <c r="BK536" i="1" s="1"/>
  <c r="AB520" i="1"/>
  <c r="AB541" i="1" s="1"/>
  <c r="BL518" i="1"/>
  <c r="BL539" i="1" s="1"/>
  <c r="R517" i="1"/>
  <c r="R538" i="1" s="1"/>
  <c r="BB515" i="1"/>
  <c r="BB536" i="1" s="1"/>
  <c r="BK514" i="1"/>
  <c r="BK535" i="1" s="1"/>
  <c r="CC513" i="1"/>
  <c r="CC534" i="1" s="1"/>
  <c r="Q513" i="1"/>
  <c r="Q534" i="1" s="1"/>
  <c r="AI512" i="1"/>
  <c r="AI533" i="1" s="1"/>
  <c r="BA511" i="1"/>
  <c r="BA532" i="1" s="1"/>
  <c r="BS510" i="1"/>
  <c r="BS531" i="1" s="1"/>
  <c r="CK509" i="1"/>
  <c r="Y509" i="1"/>
  <c r="Y530" i="1" s="1"/>
  <c r="BF506" i="1"/>
  <c r="BF527" i="1" s="1"/>
  <c r="D530" i="1"/>
  <c r="AQ520" i="1"/>
  <c r="AQ541" i="1" s="1"/>
  <c r="BI519" i="1"/>
  <c r="BI540" i="1" s="1"/>
  <c r="CA518" i="1"/>
  <c r="CA539" i="1" s="1"/>
  <c r="O518" i="1"/>
  <c r="O539" i="1" s="1"/>
  <c r="AG517" i="1"/>
  <c r="AG538" i="1" s="1"/>
  <c r="AY516" i="1"/>
  <c r="AY537" i="1" s="1"/>
  <c r="BQ515" i="1"/>
  <c r="BQ536" i="1" s="1"/>
  <c r="AN520" i="1"/>
  <c r="AN541" i="1" s="1"/>
  <c r="BX518" i="1"/>
  <c r="BX539" i="1" s="1"/>
  <c r="AD517" i="1"/>
  <c r="AD538" i="1" s="1"/>
  <c r="BN515" i="1"/>
  <c r="BN536" i="1" s="1"/>
  <c r="BQ514" i="1"/>
  <c r="BQ535" i="1" s="1"/>
  <c r="CI513" i="1"/>
  <c r="W513" i="1"/>
  <c r="W534" i="1" s="1"/>
  <c r="AO512" i="1"/>
  <c r="AO533" i="1" s="1"/>
  <c r="BG511" i="1"/>
  <c r="BG532" i="1" s="1"/>
  <c r="BY510" i="1"/>
  <c r="BY531" i="1" s="1"/>
  <c r="M510" i="1"/>
  <c r="M531" i="1" s="1"/>
  <c r="AE509" i="1"/>
  <c r="AE530" i="1" s="1"/>
  <c r="AW508" i="1"/>
  <c r="AW529" i="1" s="1"/>
  <c r="BU507" i="1"/>
  <c r="BU528" i="1" s="1"/>
  <c r="E507" i="1"/>
  <c r="AA506" i="1"/>
  <c r="AA527" i="1" s="1"/>
  <c r="AS505" i="1"/>
  <c r="AS526" i="1" s="1"/>
  <c r="BK504" i="1"/>
  <c r="BK525" i="1" s="1"/>
  <c r="AB504" i="1"/>
  <c r="AB525" i="1" s="1"/>
  <c r="BV505" i="1"/>
  <c r="BV526" i="1" s="1"/>
  <c r="AL507" i="1"/>
  <c r="AL528" i="1" s="1"/>
  <c r="CF508" i="1"/>
  <c r="CF529" i="1" s="1"/>
  <c r="AV510" i="1"/>
  <c r="AV531" i="1" s="1"/>
  <c r="L512" i="1"/>
  <c r="L533" i="1" s="1"/>
  <c r="BF513" i="1"/>
  <c r="BF534" i="1" s="1"/>
  <c r="V515" i="1"/>
  <c r="V536" i="1" s="1"/>
  <c r="R518" i="1"/>
  <c r="R539" i="1" s="1"/>
  <c r="AU508" i="1"/>
  <c r="AU529" i="1" s="1"/>
  <c r="BK507" i="1"/>
  <c r="BK528" i="1" s="1"/>
  <c r="CC506" i="1"/>
  <c r="CC527" i="1" s="1"/>
  <c r="Q506" i="1"/>
  <c r="Q527" i="1" s="1"/>
  <c r="AI505" i="1"/>
  <c r="AI526" i="1" s="1"/>
  <c r="BA504" i="1"/>
  <c r="BA525" i="1" s="1"/>
  <c r="AN504" i="1"/>
  <c r="AN525" i="1" s="1"/>
  <c r="CH505" i="1"/>
  <c r="AX507" i="1"/>
  <c r="AX528" i="1" s="1"/>
  <c r="N509" i="1"/>
  <c r="N530" i="1" s="1"/>
  <c r="BH510" i="1"/>
  <c r="BH531" i="1" s="1"/>
  <c r="X512" i="1"/>
  <c r="X533" i="1" s="1"/>
  <c r="BZ518" i="1"/>
  <c r="BZ539" i="1" s="1"/>
  <c r="BP515" i="1"/>
  <c r="BP536" i="1" s="1"/>
  <c r="CJ513" i="1"/>
  <c r="AP512" i="1"/>
  <c r="AP533" i="1" s="1"/>
  <c r="BZ510" i="1"/>
  <c r="BZ531" i="1" s="1"/>
  <c r="AF509" i="1"/>
  <c r="AF530" i="1" s="1"/>
  <c r="CF519" i="1"/>
  <c r="CF540" i="1" s="1"/>
  <c r="BV516" i="1"/>
  <c r="BV537" i="1" s="1"/>
  <c r="AX514" i="1"/>
  <c r="AX535" i="1" s="1"/>
  <c r="CH512" i="1"/>
  <c r="AN511" i="1"/>
  <c r="AN532" i="1" s="1"/>
  <c r="BX509" i="1"/>
  <c r="BX530" i="1" s="1"/>
  <c r="AZ505" i="1"/>
  <c r="AZ526" i="1" s="1"/>
  <c r="AD508" i="1"/>
  <c r="AD529" i="1" s="1"/>
  <c r="BU520" i="1"/>
  <c r="BU541" i="1" s="1"/>
  <c r="D520" i="1"/>
  <c r="AA519" i="1"/>
  <c r="AA540" i="1" s="1"/>
  <c r="AS518" i="1"/>
  <c r="AS539" i="1" s="1"/>
  <c r="BK517" i="1"/>
  <c r="BK538" i="1" s="1"/>
  <c r="CC516" i="1"/>
  <c r="CC537" i="1" s="1"/>
  <c r="Q516" i="1"/>
  <c r="Q537" i="1" s="1"/>
  <c r="D529" i="1"/>
  <c r="BB519" i="1"/>
  <c r="BB540" i="1" s="1"/>
  <c r="C518" i="1"/>
  <c r="AR516" i="1"/>
  <c r="AR537" i="1" s="1"/>
  <c r="Q515" i="1"/>
  <c r="Q536" i="1" s="1"/>
  <c r="AI514" i="1"/>
  <c r="AI535" i="1" s="1"/>
  <c r="BA513" i="1"/>
  <c r="BA534" i="1" s="1"/>
  <c r="BS512" i="1"/>
  <c r="BS533" i="1" s="1"/>
  <c r="CK511" i="1"/>
  <c r="Y511" i="1"/>
  <c r="Y532" i="1" s="1"/>
  <c r="AQ510" i="1"/>
  <c r="AQ531" i="1" s="1"/>
  <c r="BI509" i="1"/>
  <c r="BI530" i="1" s="1"/>
  <c r="CA508" i="1"/>
  <c r="CA529" i="1" s="1"/>
  <c r="CJ507" i="1"/>
  <c r="CA520" i="1"/>
  <c r="CA541" i="1" s="1"/>
  <c r="O520" i="1"/>
  <c r="O541" i="1" s="1"/>
  <c r="AG519" i="1"/>
  <c r="AG540" i="1" s="1"/>
  <c r="AY518" i="1"/>
  <c r="AY539" i="1" s="1"/>
  <c r="BQ517" i="1"/>
  <c r="BQ538" i="1" s="1"/>
  <c r="CI516" i="1"/>
  <c r="W516" i="1"/>
  <c r="W537" i="1" s="1"/>
  <c r="AO515" i="1"/>
  <c r="AO536" i="1" s="1"/>
  <c r="BN519" i="1"/>
  <c r="BN540" i="1" s="1"/>
  <c r="T518" i="1"/>
  <c r="T539" i="1" s="1"/>
  <c r="BD516" i="1"/>
  <c r="BD537" i="1" s="1"/>
  <c r="W515" i="1"/>
  <c r="W536" i="1" s="1"/>
  <c r="AO514" i="1"/>
  <c r="AO535" i="1" s="1"/>
  <c r="BG513" i="1"/>
  <c r="BG534" i="1" s="1"/>
  <c r="BY512" i="1"/>
  <c r="BY533" i="1" s="1"/>
  <c r="M512" i="1"/>
  <c r="M533" i="1" s="1"/>
  <c r="AE511" i="1"/>
  <c r="AE532" i="1" s="1"/>
  <c r="AW510" i="1"/>
  <c r="AW531" i="1" s="1"/>
  <c r="BO509" i="1"/>
  <c r="BO530" i="1" s="1"/>
  <c r="CG508" i="1"/>
  <c r="CG529" i="1" s="1"/>
  <c r="AA508" i="1"/>
  <c r="AA529" i="1" s="1"/>
  <c r="AS507" i="1"/>
  <c r="AS528" i="1" s="1"/>
  <c r="BK506" i="1"/>
  <c r="BK527" i="1" s="1"/>
  <c r="CC505" i="1"/>
  <c r="CC526" i="1" s="1"/>
  <c r="Q505" i="1"/>
  <c r="Q526" i="1" s="1"/>
  <c r="AI504" i="1"/>
  <c r="AI525" i="1" s="1"/>
  <c r="CF504" i="1"/>
  <c r="CF525" i="1" s="1"/>
  <c r="AV506" i="1"/>
  <c r="AV527" i="1" s="1"/>
  <c r="L508" i="1"/>
  <c r="L529" i="1" s="1"/>
  <c r="BF509" i="1"/>
  <c r="BF530" i="1" s="1"/>
  <c r="V511" i="1"/>
  <c r="V532" i="1" s="1"/>
  <c r="BP512" i="1"/>
  <c r="BP533" i="1" s="1"/>
  <c r="AF514" i="1"/>
  <c r="AF535" i="1" s="1"/>
  <c r="AL516" i="1"/>
  <c r="AL537" i="1" s="1"/>
  <c r="AV519" i="1"/>
  <c r="AV540" i="1" s="1"/>
  <c r="BC508" i="1"/>
  <c r="BC529" i="1" s="1"/>
  <c r="BO507" i="1"/>
  <c r="BO528" i="1" s="1"/>
  <c r="CG506" i="1"/>
  <c r="CG527" i="1" s="1"/>
  <c r="U506" i="1"/>
  <c r="U527" i="1" s="1"/>
  <c r="AM505" i="1"/>
  <c r="AM526" i="1" s="1"/>
  <c r="BE504" i="1"/>
  <c r="BE525" i="1" s="1"/>
  <c r="AF504" i="1"/>
  <c r="AF525" i="1" s="1"/>
  <c r="BZ505" i="1"/>
  <c r="BZ526" i="1" s="1"/>
  <c r="AP507" i="1"/>
  <c r="AP528" i="1" s="1"/>
  <c r="CJ508" i="1"/>
  <c r="AZ510" i="1"/>
  <c r="AZ531" i="1" s="1"/>
  <c r="P512" i="1"/>
  <c r="P533" i="1" s="1"/>
  <c r="BJ513" i="1"/>
  <c r="BJ534" i="1" s="1"/>
  <c r="Z515" i="1"/>
  <c r="Z536" i="1" s="1"/>
  <c r="Z518" i="1"/>
  <c r="Z539" i="1" s="1"/>
  <c r="BP514" i="1"/>
  <c r="BP535" i="1" s="1"/>
  <c r="BT519" i="1"/>
  <c r="BT540" i="1" s="1"/>
  <c r="AL513" i="1"/>
  <c r="AL534" i="1" s="1"/>
  <c r="BH517" i="1"/>
  <c r="BH538" i="1" s="1"/>
  <c r="AJ514" i="1"/>
  <c r="AJ535" i="1" s="1"/>
  <c r="CJ512" i="1"/>
  <c r="E531" i="1"/>
  <c r="AD506" i="1"/>
  <c r="AD527" i="1" s="1"/>
  <c r="Z504" i="1"/>
  <c r="Z525" i="1" s="1"/>
  <c r="AJ507" i="1"/>
  <c r="AJ528" i="1" s="1"/>
  <c r="AF505" i="1"/>
  <c r="AF526" i="1" s="1"/>
  <c r="AP508" i="1"/>
  <c r="AP529" i="1" s="1"/>
  <c r="AL506" i="1"/>
  <c r="AL527" i="1" s="1"/>
  <c r="L507" i="1"/>
  <c r="L528" i="1" s="1"/>
  <c r="AX504" i="1"/>
  <c r="AX525" i="1" s="1"/>
  <c r="BD505" i="1"/>
  <c r="BD526" i="1" s="1"/>
  <c r="BF520" i="1"/>
  <c r="BF541" i="1" s="1"/>
  <c r="AV517" i="1"/>
  <c r="AV538" i="1" s="1"/>
  <c r="BZ514" i="1"/>
  <c r="BZ535" i="1" s="1"/>
  <c r="AF513" i="1"/>
  <c r="AF534" i="1" s="1"/>
  <c r="BP511" i="1"/>
  <c r="BP532" i="1" s="1"/>
  <c r="V510" i="1"/>
  <c r="V531" i="1" s="1"/>
  <c r="BZ504" i="1"/>
  <c r="BZ525" i="1" s="1"/>
  <c r="BB518" i="1"/>
  <c r="BB539" i="1" s="1"/>
  <c r="AR515" i="1"/>
  <c r="AR536" i="1" s="1"/>
  <c r="BX513" i="1"/>
  <c r="BX534" i="1" s="1"/>
  <c r="AD512" i="1"/>
  <c r="AD533" i="1" s="1"/>
  <c r="BN510" i="1"/>
  <c r="BN531" i="1" s="1"/>
  <c r="T509" i="1"/>
  <c r="T530" i="1" s="1"/>
  <c r="AX506" i="1"/>
  <c r="AX527" i="1" s="1"/>
  <c r="BY520" i="1"/>
  <c r="BY541" i="1" s="1"/>
  <c r="M520" i="1"/>
  <c r="M541" i="1" s="1"/>
  <c r="AE519" i="1"/>
  <c r="AE540" i="1" s="1"/>
  <c r="AW518" i="1"/>
  <c r="AW539" i="1" s="1"/>
  <c r="BO517" i="1"/>
  <c r="BO538" i="1" s="1"/>
  <c r="CG516" i="1"/>
  <c r="CG537" i="1" s="1"/>
  <c r="U516" i="1"/>
  <c r="U537" i="1" s="1"/>
  <c r="AM515" i="1"/>
  <c r="AM536" i="1" s="1"/>
  <c r="BJ519" i="1"/>
  <c r="BJ540" i="1" s="1"/>
  <c r="P518" i="1"/>
  <c r="P539" i="1" s="1"/>
  <c r="AZ516" i="1"/>
  <c r="AZ537" i="1" s="1"/>
  <c r="U515" i="1"/>
  <c r="U536" i="1" s="1"/>
  <c r="AM514" i="1"/>
  <c r="AM535" i="1" s="1"/>
  <c r="BE513" i="1"/>
  <c r="BE534" i="1" s="1"/>
  <c r="BW512" i="1"/>
  <c r="BW533" i="1" s="1"/>
  <c r="K512" i="1"/>
  <c r="K533" i="1" s="1"/>
  <c r="AC511" i="1"/>
  <c r="AC532" i="1" s="1"/>
  <c r="AU510" i="1"/>
  <c r="AU531" i="1" s="1"/>
  <c r="BM509" i="1"/>
  <c r="BM530" i="1" s="1"/>
  <c r="CE508" i="1"/>
  <c r="CE529" i="1" s="1"/>
  <c r="BT507" i="1"/>
  <c r="BT528" i="1" s="1"/>
  <c r="AY520" i="1"/>
  <c r="AY541" i="1" s="1"/>
  <c r="BQ519" i="1"/>
  <c r="BQ540" i="1" s="1"/>
  <c r="CI518" i="1"/>
  <c r="W518" i="1"/>
  <c r="W539" i="1" s="1"/>
  <c r="AO517" i="1"/>
  <c r="AO538" i="1" s="1"/>
  <c r="BG516" i="1"/>
  <c r="BG537" i="1" s="1"/>
  <c r="BY515" i="1"/>
  <c r="BY536" i="1" s="1"/>
  <c r="BD520" i="1"/>
  <c r="BD541" i="1" s="1"/>
  <c r="J519" i="1"/>
  <c r="J540" i="1" s="1"/>
  <c r="AT517" i="1"/>
  <c r="AT538" i="1" s="1"/>
  <c r="CD515" i="1"/>
  <c r="CD536" i="1" s="1"/>
  <c r="BY514" i="1"/>
  <c r="BY535" i="1" s="1"/>
  <c r="M514" i="1"/>
  <c r="M535" i="1" s="1"/>
  <c r="AE513" i="1"/>
  <c r="AE534" i="1" s="1"/>
  <c r="AW512" i="1"/>
  <c r="AW533" i="1" s="1"/>
  <c r="BO511" i="1"/>
  <c r="BO532" i="1" s="1"/>
  <c r="CG510" i="1"/>
  <c r="CG531" i="1" s="1"/>
  <c r="U510" i="1"/>
  <c r="U531" i="1" s="1"/>
  <c r="AM509" i="1"/>
  <c r="AM530" i="1" s="1"/>
  <c r="BE508" i="1"/>
  <c r="BE529" i="1" s="1"/>
  <c r="CC507" i="1"/>
  <c r="CC528" i="1" s="1"/>
  <c r="Q507" i="1"/>
  <c r="Q528" i="1" s="1"/>
  <c r="AI506" i="1"/>
  <c r="AI527" i="1" s="1"/>
  <c r="BA505" i="1"/>
  <c r="BA526" i="1" s="1"/>
  <c r="BS504" i="1"/>
  <c r="BS525" i="1" s="1"/>
  <c r="L504" i="1"/>
  <c r="L525" i="1" s="1"/>
  <c r="BF505" i="1"/>
  <c r="BF526" i="1" s="1"/>
  <c r="V507" i="1"/>
  <c r="V528" i="1" s="1"/>
  <c r="BP508" i="1"/>
  <c r="BP529" i="1" s="1"/>
  <c r="AF510" i="1"/>
  <c r="AF531" i="1" s="1"/>
  <c r="BZ511" i="1"/>
  <c r="BZ532" i="1" s="1"/>
  <c r="AP513" i="1"/>
  <c r="AP534" i="1" s="1"/>
  <c r="CJ514" i="1"/>
  <c r="BP517" i="1"/>
  <c r="BP538" i="1" s="1"/>
  <c r="BZ520" i="1"/>
  <c r="BZ541" i="1" s="1"/>
  <c r="BS507" i="1"/>
  <c r="BS528" i="1" s="1"/>
  <c r="CK506" i="1"/>
  <c r="Y506" i="1"/>
  <c r="Y527" i="1" s="1"/>
  <c r="AQ505" i="1"/>
  <c r="AQ526" i="1" s="1"/>
  <c r="BI504" i="1"/>
  <c r="BI525" i="1" s="1"/>
  <c r="X504" i="1"/>
  <c r="X525" i="1" s="1"/>
  <c r="BR505" i="1"/>
  <c r="BR526" i="1" s="1"/>
  <c r="AH507" i="1"/>
  <c r="AH528" i="1" s="1"/>
  <c r="CB508" i="1"/>
  <c r="CB529" i="1" s="1"/>
  <c r="AR510" i="1"/>
  <c r="AR531" i="1" s="1"/>
  <c r="D512" i="1"/>
  <c r="AB519" i="1"/>
  <c r="AB540" i="1" s="1"/>
  <c r="R516" i="1"/>
  <c r="R537" i="1" s="1"/>
  <c r="V514" i="1"/>
  <c r="V535" i="1" s="1"/>
  <c r="BF512" i="1"/>
  <c r="BF533" i="1" s="1"/>
  <c r="L511" i="1"/>
  <c r="L532" i="1" s="1"/>
  <c r="AV509" i="1"/>
  <c r="AV530" i="1" s="1"/>
  <c r="AH520" i="1"/>
  <c r="AH541" i="1" s="1"/>
  <c r="X517" i="1"/>
  <c r="X538" i="1" s="1"/>
  <c r="BN514" i="1"/>
  <c r="BN535" i="1" s="1"/>
  <c r="T513" i="1"/>
  <c r="T534" i="1" s="1"/>
  <c r="BD511" i="1"/>
  <c r="BD532" i="1" s="1"/>
  <c r="J510" i="1"/>
  <c r="J531" i="1" s="1"/>
  <c r="T505" i="1"/>
  <c r="T526" i="1" s="1"/>
  <c r="CB507" i="1"/>
  <c r="CB528" i="1" s="1"/>
  <c r="CC520" i="1"/>
  <c r="CC541" i="1" s="1"/>
  <c r="Q520" i="1"/>
  <c r="Q541" i="1" s="1"/>
  <c r="AI519" i="1"/>
  <c r="AI540" i="1" s="1"/>
  <c r="BA518" i="1"/>
  <c r="BA539" i="1" s="1"/>
  <c r="BS517" i="1"/>
  <c r="BS538" i="1" s="1"/>
  <c r="CK516" i="1"/>
  <c r="Y516" i="1"/>
  <c r="Y537" i="1" s="1"/>
  <c r="AQ515" i="1"/>
  <c r="AQ536" i="1" s="1"/>
  <c r="BR519" i="1"/>
  <c r="BR540" i="1" s="1"/>
  <c r="X518" i="1"/>
  <c r="X539" i="1" s="1"/>
  <c r="BH516" i="1"/>
  <c r="BH537" i="1" s="1"/>
  <c r="Y515" i="1"/>
  <c r="Y536" i="1" s="1"/>
  <c r="AQ514" i="1"/>
  <c r="AQ535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BD507" i="1"/>
  <c r="BD528" i="1" s="1"/>
  <c r="CI520" i="1"/>
  <c r="W520" i="1"/>
  <c r="W541" i="1" s="1"/>
  <c r="AO519" i="1"/>
  <c r="AO540" i="1" s="1"/>
  <c r="BG518" i="1"/>
  <c r="BG539" i="1" s="1"/>
  <c r="BY517" i="1"/>
  <c r="BY538" i="1" s="1"/>
  <c r="M517" i="1"/>
  <c r="M538" i="1" s="1"/>
  <c r="AE516" i="1"/>
  <c r="AE537" i="1" s="1"/>
  <c r="AW515" i="1"/>
  <c r="AW536" i="1" s="1"/>
  <c r="CD519" i="1"/>
  <c r="CD540" i="1" s="1"/>
  <c r="AJ518" i="1"/>
  <c r="AJ539" i="1" s="1"/>
  <c r="BT516" i="1"/>
  <c r="BT537" i="1" s="1"/>
  <c r="AE515" i="1"/>
  <c r="AE536" i="1" s="1"/>
  <c r="AW514" i="1"/>
  <c r="AW535" i="1" s="1"/>
  <c r="BO513" i="1"/>
  <c r="BO534" i="1" s="1"/>
  <c r="CG512" i="1"/>
  <c r="CG533" i="1" s="1"/>
  <c r="U512" i="1"/>
  <c r="U533" i="1" s="1"/>
  <c r="AM511" i="1"/>
  <c r="AM532" i="1" s="1"/>
  <c r="BE510" i="1"/>
  <c r="BE531" i="1" s="1"/>
  <c r="BW509" i="1"/>
  <c r="BW530" i="1" s="1"/>
  <c r="K509" i="1"/>
  <c r="K530" i="1" s="1"/>
  <c r="AI508" i="1"/>
  <c r="AI529" i="1" s="1"/>
  <c r="BA507" i="1"/>
  <c r="BA528" i="1" s="1"/>
  <c r="BS506" i="1"/>
  <c r="BS527" i="1" s="1"/>
  <c r="CK505" i="1"/>
  <c r="Y505" i="1"/>
  <c r="Y526" i="1" s="1"/>
  <c r="AQ504" i="1"/>
  <c r="AQ525" i="1" s="1"/>
  <c r="BP504" i="1"/>
  <c r="BP525" i="1" s="1"/>
  <c r="AF506" i="1"/>
  <c r="AF527" i="1" s="1"/>
  <c r="BZ507" i="1"/>
  <c r="BZ528" i="1" s="1"/>
  <c r="AP509" i="1"/>
  <c r="AP530" i="1" s="1"/>
  <c r="CJ510" i="1"/>
  <c r="AZ512" i="1"/>
  <c r="AZ533" i="1" s="1"/>
  <c r="P514" i="1"/>
  <c r="P535" i="1" s="1"/>
  <c r="CJ515" i="1"/>
  <c r="P519" i="1"/>
  <c r="P540" i="1" s="1"/>
  <c r="C539" i="1"/>
  <c r="BW507" i="1"/>
  <c r="BW528" i="1" s="1"/>
  <c r="K507" i="1"/>
  <c r="K528" i="1" s="1"/>
  <c r="AC506" i="1"/>
  <c r="AC527" i="1" s="1"/>
  <c r="AU505" i="1"/>
  <c r="AU526" i="1" s="1"/>
  <c r="BM504" i="1"/>
  <c r="BM525" i="1" s="1"/>
  <c r="P504" i="1"/>
  <c r="P525" i="1" s="1"/>
  <c r="BJ505" i="1"/>
  <c r="BJ526" i="1" s="1"/>
  <c r="Z507" i="1"/>
  <c r="Z528" i="1" s="1"/>
  <c r="BT508" i="1"/>
  <c r="BT529" i="1" s="1"/>
  <c r="AJ510" i="1"/>
  <c r="AJ531" i="1" s="1"/>
  <c r="CD511" i="1"/>
  <c r="CD532" i="1" s="1"/>
  <c r="AT513" i="1"/>
  <c r="AT534" i="1" s="1"/>
  <c r="J515" i="1"/>
  <c r="J536" i="1" s="1"/>
  <c r="BX517" i="1"/>
  <c r="BX538" i="1" s="1"/>
  <c r="R515" i="1"/>
  <c r="R536" i="1" s="1"/>
  <c r="BR513" i="1"/>
  <c r="BR534" i="1" s="1"/>
  <c r="C537" i="1"/>
  <c r="CB517" i="1"/>
  <c r="CB538" i="1" s="1"/>
  <c r="L515" i="1"/>
  <c r="L536" i="1" s="1"/>
  <c r="AV513" i="1"/>
  <c r="AV534" i="1" s="1"/>
  <c r="CF511" i="1"/>
  <c r="CF532" i="1" s="1"/>
  <c r="AL510" i="1"/>
  <c r="AL531" i="1" s="1"/>
  <c r="AT504" i="1"/>
  <c r="AT525" i="1" s="1"/>
  <c r="CH518" i="1"/>
  <c r="BX515" i="1"/>
  <c r="BX536" i="1" s="1"/>
  <c r="J514" i="1"/>
  <c r="J535" i="1" s="1"/>
  <c r="AT512" i="1"/>
  <c r="AT533" i="1" s="1"/>
  <c r="CD510" i="1"/>
  <c r="CD531" i="1" s="1"/>
  <c r="AJ509" i="1"/>
  <c r="AJ530" i="1" s="1"/>
  <c r="BX505" i="1"/>
  <c r="BX526" i="1" s="1"/>
  <c r="E526" i="1"/>
  <c r="BA520" i="1"/>
  <c r="BA541" i="1" s="1"/>
  <c r="BS519" i="1"/>
  <c r="BS540" i="1" s="1"/>
  <c r="CK518" i="1"/>
  <c r="Y518" i="1"/>
  <c r="Y539" i="1" s="1"/>
  <c r="AQ517" i="1"/>
  <c r="AQ538" i="1" s="1"/>
  <c r="BI516" i="1"/>
  <c r="BI537" i="1" s="1"/>
  <c r="CA515" i="1"/>
  <c r="CA536" i="1" s="1"/>
  <c r="BH520" i="1"/>
  <c r="BH541" i="1" s="1"/>
  <c r="N519" i="1"/>
  <c r="N540" i="1" s="1"/>
  <c r="AX517" i="1"/>
  <c r="AX538" i="1" s="1"/>
  <c r="CH515" i="1"/>
  <c r="CA514" i="1"/>
  <c r="CA535" i="1" s="1"/>
  <c r="O514" i="1"/>
  <c r="O535" i="1" s="1"/>
  <c r="AG513" i="1"/>
  <c r="AG534" i="1" s="1"/>
  <c r="AY512" i="1"/>
  <c r="AY533" i="1" s="1"/>
  <c r="BQ511" i="1"/>
  <c r="BQ532" i="1" s="1"/>
  <c r="CI510" i="1"/>
  <c r="W510" i="1"/>
  <c r="W531" i="1" s="1"/>
  <c r="AO509" i="1"/>
  <c r="AO530" i="1" s="1"/>
  <c r="BG508" i="1"/>
  <c r="BG529" i="1" s="1"/>
  <c r="CH508" i="1"/>
  <c r="BG520" i="1"/>
  <c r="BG541" i="1" s="1"/>
  <c r="BY519" i="1"/>
  <c r="BY540" i="1" s="1"/>
  <c r="M519" i="1"/>
  <c r="M540" i="1" s="1"/>
  <c r="AE518" i="1"/>
  <c r="AE539" i="1" s="1"/>
  <c r="AW517" i="1"/>
  <c r="AW538" i="1" s="1"/>
  <c r="BO516" i="1"/>
  <c r="BO537" i="1" s="1"/>
  <c r="CG515" i="1"/>
  <c r="CG536" i="1" s="1"/>
  <c r="BT520" i="1"/>
  <c r="BT541" i="1" s="1"/>
  <c r="Z519" i="1"/>
  <c r="Z540" i="1" s="1"/>
  <c r="BJ517" i="1"/>
  <c r="BJ538" i="1" s="1"/>
  <c r="P516" i="1"/>
  <c r="P537" i="1" s="1"/>
  <c r="CG514" i="1"/>
  <c r="CG535" i="1" s="1"/>
  <c r="U514" i="1"/>
  <c r="U535" i="1" s="1"/>
  <c r="AM513" i="1"/>
  <c r="AM534" i="1" s="1"/>
  <c r="BE512" i="1"/>
  <c r="BE533" i="1" s="1"/>
  <c r="BW511" i="1"/>
  <c r="BW532" i="1" s="1"/>
  <c r="K511" i="1"/>
  <c r="K532" i="1" s="1"/>
  <c r="AC510" i="1"/>
  <c r="AC531" i="1" s="1"/>
  <c r="AU509" i="1"/>
  <c r="AU530" i="1" s="1"/>
  <c r="BM508" i="1"/>
  <c r="BM529" i="1" s="1"/>
  <c r="CK507" i="1"/>
  <c r="Y507" i="1"/>
  <c r="Y528" i="1" s="1"/>
  <c r="AQ506" i="1"/>
  <c r="AQ527" i="1" s="1"/>
  <c r="BI505" i="1"/>
  <c r="BI526" i="1" s="1"/>
  <c r="CA504" i="1"/>
  <c r="CA525" i="1" s="1"/>
  <c r="O504" i="1"/>
  <c r="O525" i="1" s="1"/>
  <c r="AP505" i="1"/>
  <c r="AP526" i="1" s="1"/>
  <c r="CJ506" i="1"/>
  <c r="AZ508" i="1"/>
  <c r="AZ529" i="1" s="1"/>
  <c r="P510" i="1"/>
  <c r="P531" i="1" s="1"/>
  <c r="BJ511" i="1"/>
  <c r="BJ532" i="1" s="1"/>
  <c r="Z513" i="1"/>
  <c r="Z534" i="1" s="1"/>
  <c r="BT514" i="1"/>
  <c r="BT535" i="1" s="1"/>
  <c r="AJ517" i="1"/>
  <c r="AJ538" i="1" s="1"/>
  <c r="AT520" i="1"/>
  <c r="AT541" i="1" s="1"/>
  <c r="AC508" i="1"/>
  <c r="AC529" i="1" s="1"/>
  <c r="AU507" i="1"/>
  <c r="AU528" i="1" s="1"/>
  <c r="BM506" i="1"/>
  <c r="BM527" i="1" s="1"/>
  <c r="CE505" i="1"/>
  <c r="CE526" i="1" s="1"/>
  <c r="S505" i="1"/>
  <c r="S526" i="1" s="1"/>
  <c r="AK504" i="1"/>
  <c r="AK525" i="1" s="1"/>
  <c r="BT504" i="1"/>
  <c r="BT525" i="1" s="1"/>
  <c r="AJ506" i="1"/>
  <c r="AJ527" i="1" s="1"/>
  <c r="CD507" i="1"/>
  <c r="CD528" i="1" s="1"/>
  <c r="AT509" i="1"/>
  <c r="AT530" i="1" s="1"/>
  <c r="J511" i="1"/>
  <c r="J532" i="1" s="1"/>
  <c r="BD512" i="1"/>
  <c r="BD533" i="1" s="1"/>
  <c r="N518" i="1"/>
  <c r="N539" i="1" s="1"/>
  <c r="T515" i="1"/>
  <c r="T536" i="1" s="1"/>
  <c r="BD513" i="1"/>
  <c r="BD534" i="1" s="1"/>
  <c r="J512" i="1"/>
  <c r="J533" i="1" s="1"/>
  <c r="AT510" i="1"/>
  <c r="AT531" i="1" s="1"/>
  <c r="AD504" i="1"/>
  <c r="AD525" i="1" s="1"/>
  <c r="T519" i="1"/>
  <c r="T540" i="1" s="1"/>
  <c r="J516" i="1"/>
  <c r="J537" i="1" s="1"/>
  <c r="R514" i="1"/>
  <c r="R535" i="1" s="1"/>
  <c r="BB512" i="1"/>
  <c r="BB533" i="1" s="1"/>
  <c r="D511" i="1"/>
  <c r="AR509" i="1"/>
  <c r="AR530" i="1" s="1"/>
  <c r="AH506" i="1"/>
  <c r="AH527" i="1" s="1"/>
  <c r="CK520" i="1"/>
  <c r="Y520" i="1"/>
  <c r="Y541" i="1" s="1"/>
  <c r="AQ519" i="1"/>
  <c r="AQ540" i="1" s="1"/>
  <c r="BI518" i="1"/>
  <c r="BI539" i="1" s="1"/>
  <c r="CA517" i="1"/>
  <c r="CA538" i="1" s="1"/>
  <c r="O517" i="1"/>
  <c r="O538" i="1" s="1"/>
  <c r="AG516" i="1"/>
  <c r="AG537" i="1" s="1"/>
  <c r="AY515" i="1"/>
  <c r="AY536" i="1" s="1"/>
  <c r="CH519" i="1"/>
  <c r="AN518" i="1"/>
  <c r="AN539" i="1" s="1"/>
  <c r="BX516" i="1"/>
  <c r="BX537" i="1" s="1"/>
  <c r="AG515" i="1"/>
  <c r="AG536" i="1" s="1"/>
  <c r="AY514" i="1"/>
  <c r="AY535" i="1" s="1"/>
  <c r="BQ513" i="1"/>
  <c r="BQ534" i="1" s="1"/>
  <c r="CI512" i="1"/>
  <c r="W512" i="1"/>
  <c r="W533" i="1" s="1"/>
  <c r="AO511" i="1"/>
  <c r="AO532" i="1" s="1"/>
  <c r="BG510" i="1"/>
  <c r="BG531" i="1" s="1"/>
  <c r="BY509" i="1"/>
  <c r="BY530" i="1" s="1"/>
  <c r="M509" i="1"/>
  <c r="M530" i="1" s="1"/>
  <c r="X507" i="1"/>
  <c r="X528" i="1" s="1"/>
  <c r="D536" i="1"/>
  <c r="AE520" i="1"/>
  <c r="AE541" i="1" s="1"/>
  <c r="AW519" i="1"/>
  <c r="AW540" i="1" s="1"/>
  <c r="BO518" i="1"/>
  <c r="BO539" i="1" s="1"/>
  <c r="CG517" i="1"/>
  <c r="CG538" i="1" s="1"/>
  <c r="U517" i="1"/>
  <c r="U538" i="1" s="1"/>
  <c r="AM516" i="1"/>
  <c r="AM537" i="1" s="1"/>
  <c r="BE515" i="1"/>
  <c r="BE536" i="1" s="1"/>
  <c r="P520" i="1"/>
  <c r="P541" i="1" s="1"/>
  <c r="AZ518" i="1"/>
  <c r="AZ539" i="1" s="1"/>
  <c r="CJ516" i="1"/>
  <c r="AP515" i="1"/>
  <c r="AP536" i="1" s="1"/>
  <c r="BE514" i="1"/>
  <c r="BE535" i="1" s="1"/>
  <c r="BW513" i="1"/>
  <c r="BW534" i="1" s="1"/>
  <c r="K513" i="1"/>
  <c r="K534" i="1" s="1"/>
  <c r="AC512" i="1"/>
  <c r="AC533" i="1" s="1"/>
  <c r="AU511" i="1"/>
  <c r="AU532" i="1" s="1"/>
  <c r="BM510" i="1"/>
  <c r="BM531" i="1" s="1"/>
  <c r="CE509" i="1"/>
  <c r="CE530" i="1" s="1"/>
  <c r="S509" i="1"/>
  <c r="S530" i="1" s="1"/>
  <c r="AQ508" i="1"/>
  <c r="AQ529" i="1" s="1"/>
  <c r="BI507" i="1"/>
  <c r="BI528" i="1" s="1"/>
  <c r="CA506" i="1"/>
  <c r="CA527" i="1" s="1"/>
  <c r="O506" i="1"/>
  <c r="O527" i="1" s="1"/>
  <c r="AG505" i="1"/>
  <c r="AG526" i="1" s="1"/>
  <c r="AY504" i="1"/>
  <c r="AY525" i="1" s="1"/>
  <c r="AZ504" i="1"/>
  <c r="AZ525" i="1" s="1"/>
  <c r="P506" i="1"/>
  <c r="P527" i="1" s="1"/>
  <c r="BJ507" i="1"/>
  <c r="BJ528" i="1" s="1"/>
  <c r="Z509" i="1"/>
  <c r="Z530" i="1" s="1"/>
  <c r="BT510" i="1"/>
  <c r="BT531" i="1" s="1"/>
  <c r="AJ512" i="1"/>
  <c r="AJ533" i="1" s="1"/>
  <c r="CD513" i="1"/>
  <c r="CD534" i="1" s="1"/>
  <c r="BD515" i="1"/>
  <c r="BD536" i="1" s="1"/>
  <c r="BN518" i="1"/>
  <c r="BN539" i="1" s="1"/>
  <c r="AG508" i="1"/>
  <c r="AG529" i="1" s="1"/>
  <c r="AY507" i="1"/>
  <c r="AY528" i="1" s="1"/>
  <c r="BQ506" i="1"/>
  <c r="BQ527" i="1" s="1"/>
  <c r="CI505" i="1"/>
  <c r="W505" i="1"/>
  <c r="W526" i="1" s="1"/>
  <c r="AO504" i="1"/>
  <c r="AO525" i="1" s="1"/>
  <c r="BL504" i="1"/>
  <c r="BL525" i="1" s="1"/>
  <c r="AB506" i="1"/>
  <c r="AB527" i="1" s="1"/>
  <c r="BV507" i="1"/>
  <c r="BV528" i="1" s="1"/>
  <c r="AL509" i="1"/>
  <c r="AL530" i="1" s="1"/>
  <c r="CF510" i="1"/>
  <c r="CF531" i="1" s="1"/>
  <c r="AV512" i="1"/>
  <c r="AV533" i="1" s="1"/>
  <c r="L514" i="1"/>
  <c r="L535" i="1" s="1"/>
  <c r="CB515" i="1"/>
  <c r="CB536" i="1" s="1"/>
  <c r="C519" i="1"/>
  <c r="BL515" i="1"/>
  <c r="BL536" i="1" s="1"/>
  <c r="BB520" i="1"/>
  <c r="BB541" i="1" s="1"/>
  <c r="N516" i="1"/>
  <c r="N537" i="1" s="1"/>
  <c r="BR520" i="1"/>
  <c r="BR541" i="1" s="1"/>
  <c r="AT516" i="1"/>
  <c r="AT537" i="1" s="1"/>
  <c r="AZ514" i="1"/>
  <c r="AZ535" i="1" s="1"/>
  <c r="AV505" i="1"/>
  <c r="AV526" i="1" s="1"/>
  <c r="BB506" i="1"/>
  <c r="BB527" i="1" s="1"/>
  <c r="N506" i="1"/>
  <c r="N527" i="1" s="1"/>
  <c r="T507" i="1"/>
  <c r="T528" i="1" s="1"/>
  <c r="AH519" i="1"/>
  <c r="AH540" i="1" s="1"/>
  <c r="CK514" i="1"/>
  <c r="AQ513" i="1"/>
  <c r="AQ534" i="1" s="1"/>
  <c r="CA511" i="1"/>
  <c r="CA532" i="1" s="1"/>
  <c r="AG510" i="1"/>
  <c r="AG531" i="1" s="1"/>
  <c r="BQ508" i="1"/>
  <c r="BQ529" i="1" s="1"/>
  <c r="AC507" i="1"/>
  <c r="AC528" i="1" s="1"/>
  <c r="BM505" i="1"/>
  <c r="BM526" i="1" s="1"/>
  <c r="CE504" i="1"/>
  <c r="CE525" i="1" s="1"/>
  <c r="AH505" i="1"/>
  <c r="AH526" i="1" s="1"/>
  <c r="AR508" i="1"/>
  <c r="AR529" i="1" s="1"/>
  <c r="BB511" i="1"/>
  <c r="BB532" i="1" s="1"/>
  <c r="R513" i="1"/>
  <c r="R534" i="1" s="1"/>
  <c r="BL514" i="1"/>
  <c r="BL535" i="1" s="1"/>
  <c r="T517" i="1"/>
  <c r="T538" i="1" s="1"/>
  <c r="CE507" i="1"/>
  <c r="CE528" i="1" s="1"/>
  <c r="AK506" i="1"/>
  <c r="AK527" i="1" s="1"/>
  <c r="BU504" i="1"/>
  <c r="BU525" i="1" s="1"/>
  <c r="D504" i="1"/>
  <c r="BN511" i="1"/>
  <c r="BN532" i="1" s="1"/>
  <c r="BX514" i="1"/>
  <c r="BX535" i="1" s="1"/>
  <c r="CH513" i="1"/>
  <c r="T514" i="1"/>
  <c r="T535" i="1" s="1"/>
  <c r="D539" i="1"/>
  <c r="R508" i="1"/>
  <c r="R529" i="1" s="1"/>
  <c r="AZ507" i="1"/>
  <c r="AZ528" i="1" s="1"/>
  <c r="AX508" i="1"/>
  <c r="AX529" i="1" s="1"/>
  <c r="AR507" i="1"/>
  <c r="AR528" i="1" s="1"/>
  <c r="BV508" i="1"/>
  <c r="BV529" i="1" s="1"/>
  <c r="AN2" i="1"/>
  <c r="BO8" i="1"/>
  <c r="AO9" i="1"/>
  <c r="BO9" i="1"/>
  <c r="AO8" i="1"/>
  <c r="AO501" i="1" l="1"/>
  <c r="BO501" i="1"/>
  <c r="AM2" i="1"/>
  <c r="BQ2" i="1"/>
  <c r="AN9" i="1"/>
  <c r="AN8" i="1"/>
  <c r="BP9" i="1"/>
  <c r="BP8" i="1"/>
  <c r="BP501" i="1" l="1"/>
  <c r="AN501" i="1"/>
  <c r="BR2" i="1"/>
  <c r="AL2" i="1"/>
  <c r="BQ9" i="1"/>
  <c r="AM8" i="1"/>
  <c r="BQ8" i="1"/>
  <c r="AM9" i="1"/>
  <c r="BQ501" i="1" l="1"/>
  <c r="AM501" i="1"/>
  <c r="AK2" i="1"/>
  <c r="BS2" i="1"/>
  <c r="AL9" i="1"/>
  <c r="BR8" i="1"/>
  <c r="BR9" i="1"/>
  <c r="AL8" i="1"/>
  <c r="AL501" i="1" l="1"/>
  <c r="BR501" i="1"/>
  <c r="BT2" i="1"/>
  <c r="AJ2" i="1"/>
  <c r="BS9" i="1"/>
  <c r="AK9" i="1"/>
  <c r="BS8" i="1"/>
  <c r="AK8" i="1"/>
  <c r="AK501" i="1" l="1"/>
  <c r="BS501" i="1"/>
  <c r="AI2" i="1"/>
  <c r="BU2" i="1"/>
  <c r="AJ9" i="1"/>
  <c r="BT8" i="1"/>
  <c r="AJ8" i="1"/>
  <c r="BT9" i="1"/>
  <c r="AJ501" i="1" l="1"/>
  <c r="BT501" i="1"/>
  <c r="BV2" i="1"/>
  <c r="BU9" i="1"/>
  <c r="BU8" i="1"/>
  <c r="AI8" i="1"/>
  <c r="AI9" i="1"/>
  <c r="AI501" i="1" l="1"/>
  <c r="BU501" i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8" i="1"/>
  <c r="BZ9" i="1"/>
  <c r="BZ501" i="1" l="1"/>
  <c r="CB2" i="1"/>
  <c r="CA8" i="1"/>
  <c r="CA9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<sst xmlns="http://schemas.openxmlformats.org/spreadsheetml/2006/main" count="962" uniqueCount="228">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</sst>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I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ספטמבר-2025</v>
          </cell>
        </row>
        <row r="4">
          <cell r="C4" t="str">
            <v>30.09.25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I8" sqref="I8"/>
    </sheetView>
  </sheetViews>
  <sheetFormatPr defaultColWidth="0" defaultRowHeight="0" zeroHeight="1" x14ac:dyDescent="0.25"/>
  <cols>
    <col min="1" max="1" width="4.125" style="174" customWidth="1"/>
    <col min="2" max="2" width="2" style="175" customWidth="1"/>
    <col min="3" max="3" width="1.875" style="175" customWidth="1"/>
    <col min="4" max="4" width="2.875" style="175" customWidth="1"/>
    <col min="5" max="6" width="2.5" style="175" customWidth="1"/>
    <col min="7" max="7" width="3.25" style="175" customWidth="1"/>
    <col min="8" max="8" width="2.5" style="175" customWidth="1"/>
    <col min="9" max="9" width="43.875" style="175" customWidth="1"/>
    <col min="10" max="10" width="12.875" style="177" customWidth="1"/>
    <col min="11" max="11" width="10.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375" style="177" customWidth="1"/>
    <col min="16" max="16" width="9.125" style="177" customWidth="1"/>
    <col min="17" max="29" width="9.37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2.875" style="162" customWidth="1"/>
    <col min="91" max="91" width="3.5" style="9" bestFit="1" customWidth="1"/>
    <col min="92" max="92" width="7.75" style="9" customWidth="1"/>
    <col min="93" max="93" width="2.37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30.09.25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30342877.159218416</v>
      </c>
      <c r="K10" s="59">
        <f t="shared" ref="K10:CG10" si="9">SUM(K11,K24,K392,K417,K454,K486,K494)</f>
        <v>0</v>
      </c>
      <c r="L10" s="59">
        <f t="shared" si="9"/>
        <v>75088.819999999992</v>
      </c>
      <c r="M10" s="59">
        <f t="shared" si="9"/>
        <v>1890825.0339099998</v>
      </c>
      <c r="N10" s="59">
        <f t="shared" si="9"/>
        <v>0</v>
      </c>
      <c r="O10" s="59">
        <f t="shared" si="9"/>
        <v>338823.05076999997</v>
      </c>
      <c r="P10" s="59">
        <f t="shared" si="9"/>
        <v>635275.88847000001</v>
      </c>
      <c r="Q10" s="59">
        <f t="shared" si="9"/>
        <v>4775305.6177399997</v>
      </c>
      <c r="R10" s="59">
        <f t="shared" si="9"/>
        <v>267360.91545999999</v>
      </c>
      <c r="S10" s="59">
        <f t="shared" si="9"/>
        <v>338085.49044999998</v>
      </c>
      <c r="T10" s="59">
        <f t="shared" si="9"/>
        <v>704453.20085999998</v>
      </c>
      <c r="U10" s="59">
        <f t="shared" si="9"/>
        <v>2898527.3554000002</v>
      </c>
      <c r="V10" s="59">
        <f t="shared" si="9"/>
        <v>40433.36363</v>
      </c>
      <c r="W10" s="59">
        <f t="shared" si="9"/>
        <v>64300.201329999996</v>
      </c>
      <c r="X10" s="59">
        <f t="shared" si="9"/>
        <v>497672.18133999995</v>
      </c>
      <c r="Y10" s="59">
        <f t="shared" si="9"/>
        <v>198518.53380999999</v>
      </c>
      <c r="Z10" s="59">
        <f t="shared" si="9"/>
        <v>1509436.8568699998</v>
      </c>
      <c r="AA10" s="59">
        <f t="shared" si="9"/>
        <v>4574175.2209999999</v>
      </c>
      <c r="AB10" s="59">
        <f t="shared" si="9"/>
        <v>279141.70195000002</v>
      </c>
      <c r="AC10" s="59">
        <f t="shared" si="9"/>
        <v>1008654.23574</v>
      </c>
      <c r="AD10" s="59">
        <f t="shared" si="9"/>
        <v>3854760.6715300004</v>
      </c>
      <c r="AE10" s="59">
        <f t="shared" si="9"/>
        <v>271656.10779000004</v>
      </c>
      <c r="AF10" s="59">
        <f t="shared" si="9"/>
        <v>228547.08130000002</v>
      </c>
      <c r="AG10" s="59">
        <f t="shared" si="9"/>
        <v>189221.90604</v>
      </c>
      <c r="AH10" s="59">
        <f t="shared" si="9"/>
        <v>337289.35870841017</v>
      </c>
      <c r="AI10" s="59">
        <f t="shared" si="9"/>
        <v>554600.40617999993</v>
      </c>
      <c r="AJ10" s="59">
        <f t="shared" si="9"/>
        <v>136529.07497999998</v>
      </c>
      <c r="AK10" s="59">
        <f t="shared" si="9"/>
        <v>1865146.3086400002</v>
      </c>
      <c r="AL10" s="59">
        <f t="shared" si="9"/>
        <v>481957.65555000002</v>
      </c>
      <c r="AM10" s="59">
        <f t="shared" si="9"/>
        <v>1462894.7689400001</v>
      </c>
      <c r="AN10" s="59">
        <f t="shared" si="9"/>
        <v>52368.477439999995</v>
      </c>
      <c r="AO10" s="59">
        <f t="shared" si="9"/>
        <v>727750.42619000003</v>
      </c>
      <c r="AP10" s="59">
        <f t="shared" si="9"/>
        <v>84077.247199999998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1799958.5092184099</v>
      </c>
      <c r="K11" s="64">
        <f t="shared" ref="K11:BV11" si="13">SUM(K12,K20)</f>
        <v>0</v>
      </c>
      <c r="L11" s="64">
        <f t="shared" si="13"/>
        <v>2681.39</v>
      </c>
      <c r="M11" s="64">
        <f t="shared" si="13"/>
        <v>103939.22391</v>
      </c>
      <c r="N11" s="64">
        <f t="shared" si="13"/>
        <v>0</v>
      </c>
      <c r="O11" s="64">
        <f t="shared" si="13"/>
        <v>4700.0007699999142</v>
      </c>
      <c r="P11" s="64">
        <f t="shared" si="13"/>
        <v>58587.438470000096</v>
      </c>
      <c r="Q11" s="64">
        <f t="shared" si="13"/>
        <v>224935.62773999944</v>
      </c>
      <c r="R11" s="64">
        <f t="shared" si="13"/>
        <v>16470.975459999965</v>
      </c>
      <c r="S11" s="64">
        <f t="shared" si="13"/>
        <v>16361.310449999974</v>
      </c>
      <c r="T11" s="64">
        <f t="shared" si="13"/>
        <v>65356.120860000017</v>
      </c>
      <c r="U11" s="64">
        <f t="shared" si="13"/>
        <v>168282.03540000028</v>
      </c>
      <c r="V11" s="64">
        <f t="shared" si="13"/>
        <v>3519.9236299999966</v>
      </c>
      <c r="W11" s="64">
        <f t="shared" si="13"/>
        <v>6122.6313300000011</v>
      </c>
      <c r="X11" s="64">
        <f t="shared" si="13"/>
        <v>17119.781339999958</v>
      </c>
      <c r="Y11" s="64">
        <f t="shared" si="13"/>
        <v>3970.0038100000029</v>
      </c>
      <c r="Z11" s="64">
        <f t="shared" si="13"/>
        <v>162257.36686999985</v>
      </c>
      <c r="AA11" s="64">
        <f t="shared" si="13"/>
        <v>334026.07099999953</v>
      </c>
      <c r="AB11" s="64">
        <f t="shared" si="13"/>
        <v>11461.291950000015</v>
      </c>
      <c r="AC11" s="64">
        <f t="shared" si="13"/>
        <v>25459.085739999933</v>
      </c>
      <c r="AD11" s="64">
        <f t="shared" si="13"/>
        <v>114385.84153000073</v>
      </c>
      <c r="AE11" s="64">
        <f t="shared" si="13"/>
        <v>8031.7977900000569</v>
      </c>
      <c r="AF11" s="64">
        <f t="shared" si="13"/>
        <v>9415.5013000000035</v>
      </c>
      <c r="AG11" s="64">
        <f t="shared" si="13"/>
        <v>6578.3360399999865</v>
      </c>
      <c r="AH11" s="64">
        <f t="shared" si="13"/>
        <v>23275.298708410199</v>
      </c>
      <c r="AI11" s="64">
        <f t="shared" si="13"/>
        <v>144118.09617999993</v>
      </c>
      <c r="AJ11" s="64">
        <f t="shared" si="13"/>
        <v>2489.9249799999388</v>
      </c>
      <c r="AK11" s="64">
        <f t="shared" si="13"/>
        <v>20698.218640000046</v>
      </c>
      <c r="AL11" s="64">
        <f t="shared" si="13"/>
        <v>17490.105549999964</v>
      </c>
      <c r="AM11" s="64">
        <f t="shared" si="13"/>
        <v>154294.32894000024</v>
      </c>
      <c r="AN11" s="64">
        <f t="shared" si="13"/>
        <v>1009.1474400000004</v>
      </c>
      <c r="AO11" s="64">
        <f t="shared" si="13"/>
        <v>64990.446190000068</v>
      </c>
      <c r="AP11" s="64">
        <f t="shared" si="13"/>
        <v>7931.1871999999994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1799958.5092184099</v>
      </c>
      <c r="K12" s="64">
        <f t="shared" ref="K12:BB12" si="16">SUM(K13:K19)</f>
        <v>0</v>
      </c>
      <c r="L12" s="64">
        <f t="shared" si="16"/>
        <v>2681.39</v>
      </c>
      <c r="M12" s="64">
        <f t="shared" si="16"/>
        <v>103939.22391</v>
      </c>
      <c r="N12" s="64">
        <f t="shared" si="16"/>
        <v>0</v>
      </c>
      <c r="O12" s="64">
        <f t="shared" si="16"/>
        <v>4700.0007699999142</v>
      </c>
      <c r="P12" s="64">
        <f t="shared" si="16"/>
        <v>58587.438470000096</v>
      </c>
      <c r="Q12" s="64">
        <f t="shared" si="16"/>
        <v>224935.62773999944</v>
      </c>
      <c r="R12" s="64">
        <f t="shared" si="16"/>
        <v>16470.975459999965</v>
      </c>
      <c r="S12" s="64">
        <f t="shared" si="16"/>
        <v>16361.310449999974</v>
      </c>
      <c r="T12" s="64">
        <f t="shared" si="16"/>
        <v>65356.120860000017</v>
      </c>
      <c r="U12" s="64">
        <f t="shared" si="16"/>
        <v>168282.03540000028</v>
      </c>
      <c r="V12" s="64">
        <f t="shared" si="16"/>
        <v>3519.9236299999966</v>
      </c>
      <c r="W12" s="64">
        <f t="shared" si="16"/>
        <v>6122.6313300000011</v>
      </c>
      <c r="X12" s="64">
        <f t="shared" si="16"/>
        <v>17119.781339999958</v>
      </c>
      <c r="Y12" s="64">
        <f t="shared" si="16"/>
        <v>3970.0038100000029</v>
      </c>
      <c r="Z12" s="64">
        <f t="shared" si="16"/>
        <v>162257.36686999985</v>
      </c>
      <c r="AA12" s="64">
        <f t="shared" si="16"/>
        <v>334026.07099999953</v>
      </c>
      <c r="AB12" s="64">
        <f t="shared" si="16"/>
        <v>11461.291950000015</v>
      </c>
      <c r="AC12" s="64">
        <f t="shared" si="16"/>
        <v>25459.085739999933</v>
      </c>
      <c r="AD12" s="64">
        <f t="shared" si="16"/>
        <v>114385.84153000073</v>
      </c>
      <c r="AE12" s="64">
        <f t="shared" si="16"/>
        <v>8031.7977900000569</v>
      </c>
      <c r="AF12" s="64">
        <f t="shared" si="16"/>
        <v>9415.5013000000035</v>
      </c>
      <c r="AG12" s="64">
        <f t="shared" si="16"/>
        <v>6578.3360399999865</v>
      </c>
      <c r="AH12" s="64">
        <f t="shared" si="16"/>
        <v>23275.298708410199</v>
      </c>
      <c r="AI12" s="64">
        <f t="shared" si="16"/>
        <v>144118.09617999993</v>
      </c>
      <c r="AJ12" s="64">
        <f t="shared" si="16"/>
        <v>2489.9249799999388</v>
      </c>
      <c r="AK12" s="64">
        <f t="shared" si="16"/>
        <v>20698.218640000046</v>
      </c>
      <c r="AL12" s="64">
        <f t="shared" si="16"/>
        <v>17490.105549999964</v>
      </c>
      <c r="AM12" s="64">
        <f t="shared" si="16"/>
        <v>154294.32894000024</v>
      </c>
      <c r="AN12" s="64">
        <f t="shared" si="16"/>
        <v>1009.1474400000004</v>
      </c>
      <c r="AO12" s="64">
        <f t="shared" si="16"/>
        <v>64990.446190000068</v>
      </c>
      <c r="AP12" s="64">
        <f t="shared" si="16"/>
        <v>7931.1871999999994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1357993.55421841</v>
      </c>
      <c r="K13" s="74"/>
      <c r="L13" s="74">
        <v>1518.56</v>
      </c>
      <c r="M13" s="74">
        <f>35038.38+7056188.91/1000</f>
        <v>42094.568909999995</v>
      </c>
      <c r="N13" s="74"/>
      <c r="O13" s="75">
        <f>2784.56+110+0.0507699999143369</f>
        <v>2894.6107699999143</v>
      </c>
      <c r="P13" s="75">
        <f>50815.48+273-0.271529999910854</f>
        <v>51088.208470000092</v>
      </c>
      <c r="Q13" s="75">
        <f>166571.03-3851+0.127739999443293</f>
        <v>162720.15773999944</v>
      </c>
      <c r="R13" s="75">
        <f>16698.4-227-0.424540000036359</f>
        <v>16470.975459999965</v>
      </c>
      <c r="S13" s="75">
        <f>15565.65+9-0.269550000026356</f>
        <v>15574.380449999973</v>
      </c>
      <c r="T13" s="75">
        <f>54975.69+135+0.110860000015236</f>
        <v>55110.800860000018</v>
      </c>
      <c r="U13" s="75">
        <f>148654.07-2502+0.165400000289083</f>
        <v>146152.2354000003</v>
      </c>
      <c r="V13" s="75">
        <f>3329.76+50+0.203629999996338</f>
        <v>3379.9636299999966</v>
      </c>
      <c r="W13" s="75">
        <f>6043.24+8-0.23866999999882</f>
        <v>6051.001330000001</v>
      </c>
      <c r="X13" s="75">
        <f>12041.02-890+0.0013399999588728</f>
        <v>11151.021339999959</v>
      </c>
      <c r="Y13" s="75">
        <f>3574.1-144+0.29381000000285</f>
        <v>3430.3938100000028</v>
      </c>
      <c r="Z13" s="75">
        <f>118860.29+716-0.303130000131205</f>
        <v>119575.98686999986</v>
      </c>
      <c r="AA13" s="75">
        <f>262970.86+1266-0.389000000432134</f>
        <v>264236.47099999955</v>
      </c>
      <c r="AB13" s="75">
        <f>10428.34-50-0.488049999985378</f>
        <v>10377.851950000015</v>
      </c>
      <c r="AC13" s="75">
        <f>22989.28+682-0.494260000064969</f>
        <v>23670.785739999934</v>
      </c>
      <c r="AD13" s="75">
        <f>98810.86-2616-0.218469999264926</f>
        <v>96194.641530000736</v>
      </c>
      <c r="AE13" s="75">
        <f>1724.87+2+0.3777900000568</f>
        <v>1727.2477900000567</v>
      </c>
      <c r="AF13" s="75">
        <f>3787.66+11+0.251300000003539</f>
        <v>3798.9113000000034</v>
      </c>
      <c r="AG13" s="75">
        <f>2518.88+401-0.203960000013467</f>
        <v>2919.6760399999866</v>
      </c>
      <c r="AH13" s="75">
        <f>20368.36+461-0.0512915897998028</f>
        <v>20829.308708410201</v>
      </c>
      <c r="AI13" s="75">
        <f>36291.88-335-0.103820000076666</f>
        <v>35956.776179999921</v>
      </c>
      <c r="AJ13" s="75">
        <f>2103.07+116-0.465020000061486</f>
        <v>2218.6049799999387</v>
      </c>
      <c r="AK13" s="75">
        <f>18568.7+1412+0.168640000047162</f>
        <v>19980.868640000048</v>
      </c>
      <c r="AL13" s="75">
        <f>16509.55+709+0.215549999964423</f>
        <v>17218.765549999964</v>
      </c>
      <c r="AM13" s="75">
        <f>151702.32+1749-0.341059999773279</f>
        <v>153450.97894000023</v>
      </c>
      <c r="AN13" s="75">
        <f>925.23-72-0.282559999999648</f>
        <v>852.94744000000037</v>
      </c>
      <c r="AO13" s="75">
        <f>58560.58+1562-0.033809999935329</f>
        <v>60122.546190000066</v>
      </c>
      <c r="AP13" s="75">
        <f>6892.23+332+0.0771999999997206</f>
        <v>7224.3071999999993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333809.57</v>
      </c>
      <c r="K14" s="74"/>
      <c r="L14" s="74">
        <v>1162.83</v>
      </c>
      <c r="M14" s="74">
        <v>61840.01</v>
      </c>
      <c r="N14" s="74"/>
      <c r="O14" s="74">
        <v>1805.39</v>
      </c>
      <c r="P14" s="74">
        <v>7499.23</v>
      </c>
      <c r="Q14" s="74">
        <v>62215.47</v>
      </c>
      <c r="R14" s="74"/>
      <c r="S14" s="74">
        <v>786.93</v>
      </c>
      <c r="T14" s="74">
        <v>10245.32</v>
      </c>
      <c r="U14" s="74">
        <v>22129.8</v>
      </c>
      <c r="V14" s="74">
        <v>139.96</v>
      </c>
      <c r="W14" s="74">
        <v>71.63</v>
      </c>
      <c r="X14" s="74">
        <v>5968.76</v>
      </c>
      <c r="Y14" s="74">
        <v>539.61</v>
      </c>
      <c r="Z14" s="74">
        <v>42681.38</v>
      </c>
      <c r="AA14" s="74">
        <v>69789.600000000006</v>
      </c>
      <c r="AB14" s="74">
        <v>1083.44</v>
      </c>
      <c r="AC14" s="74">
        <v>1788.3</v>
      </c>
      <c r="AD14" s="74">
        <v>18191.2</v>
      </c>
      <c r="AE14" s="74">
        <v>6304.55</v>
      </c>
      <c r="AF14" s="74">
        <v>5616.59</v>
      </c>
      <c r="AG14" s="74">
        <v>3658.66</v>
      </c>
      <c r="AH14" s="74">
        <v>2445.9899999999998</v>
      </c>
      <c r="AI14" s="74">
        <v>10.58</v>
      </c>
      <c r="AJ14" s="74">
        <v>271.32</v>
      </c>
      <c r="AK14" s="74">
        <v>717.35</v>
      </c>
      <c r="AL14" s="74">
        <v>271.33999999999997</v>
      </c>
      <c r="AM14" s="74">
        <v>843.35</v>
      </c>
      <c r="AN14" s="74">
        <v>156.19999999999999</v>
      </c>
      <c r="AO14" s="74">
        <v>4867.8999999999996</v>
      </c>
      <c r="AP14" s="74">
        <v>706.88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4.6450000000000005</v>
      </c>
      <c r="K15" s="74"/>
      <c r="L15" s="74"/>
      <c r="M15" s="74">
        <f>4.12+525/1000</f>
        <v>4.6450000000000005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108150.74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108150.74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27743107.149999991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72407.429999999993</v>
      </c>
      <c r="M24" s="64">
        <f t="shared" si="22"/>
        <v>1581181.8199999998</v>
      </c>
      <c r="N24" s="64">
        <f t="shared" si="22"/>
        <v>0</v>
      </c>
      <c r="O24" s="64">
        <f t="shared" si="22"/>
        <v>329911.41000000003</v>
      </c>
      <c r="P24" s="64">
        <f t="shared" si="22"/>
        <v>574442.23</v>
      </c>
      <c r="Q24" s="64">
        <f t="shared" si="22"/>
        <v>4272404.49</v>
      </c>
      <c r="R24" s="64">
        <f t="shared" si="22"/>
        <v>247706.36</v>
      </c>
      <c r="S24" s="64">
        <f t="shared" si="22"/>
        <v>318055.81</v>
      </c>
      <c r="T24" s="64">
        <f t="shared" si="22"/>
        <v>639097.07999999996</v>
      </c>
      <c r="U24" s="64">
        <f t="shared" si="22"/>
        <v>2649181.09</v>
      </c>
      <c r="V24" s="64">
        <f t="shared" si="22"/>
        <v>36913.440000000002</v>
      </c>
      <c r="W24" s="64">
        <f t="shared" si="22"/>
        <v>58177.569999999992</v>
      </c>
      <c r="X24" s="64">
        <f t="shared" si="22"/>
        <v>479687.81</v>
      </c>
      <c r="Y24" s="64">
        <f t="shared" si="22"/>
        <v>192956.03</v>
      </c>
      <c r="Z24" s="64">
        <f t="shared" si="22"/>
        <v>1347179.49</v>
      </c>
      <c r="AA24" s="64">
        <f t="shared" si="22"/>
        <v>4178585.42</v>
      </c>
      <c r="AB24" s="64">
        <f t="shared" si="22"/>
        <v>260454.33</v>
      </c>
      <c r="AC24" s="64">
        <f t="shared" si="22"/>
        <v>955537.8600000001</v>
      </c>
      <c r="AD24" s="64">
        <f t="shared" si="22"/>
        <v>3659740.0199999996</v>
      </c>
      <c r="AE24" s="64">
        <f t="shared" si="22"/>
        <v>261603.15000000002</v>
      </c>
      <c r="AF24" s="64">
        <f t="shared" si="22"/>
        <v>218178.91</v>
      </c>
      <c r="AG24" s="64">
        <f t="shared" si="22"/>
        <v>181795.69</v>
      </c>
      <c r="AH24" s="64">
        <f t="shared" si="22"/>
        <v>312249.21999999997</v>
      </c>
      <c r="AI24" s="64">
        <f t="shared" si="22"/>
        <v>410482.30999999994</v>
      </c>
      <c r="AJ24" s="64">
        <f t="shared" si="22"/>
        <v>133288.48000000001</v>
      </c>
      <c r="AK24" s="64">
        <f t="shared" si="22"/>
        <v>1808556.34</v>
      </c>
      <c r="AL24" s="64">
        <f t="shared" si="22"/>
        <v>464467.55000000005</v>
      </c>
      <c r="AM24" s="64">
        <f t="shared" si="22"/>
        <v>1308600.44</v>
      </c>
      <c r="AN24" s="64">
        <f t="shared" si="22"/>
        <v>51359.329999999994</v>
      </c>
      <c r="AO24" s="64">
        <f t="shared" si="22"/>
        <v>662759.98</v>
      </c>
      <c r="AP24" s="64">
        <f t="shared" si="22"/>
        <v>76146.06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8192235.9700000007</v>
      </c>
      <c r="K25" s="64">
        <f>SUM(K26,K36)</f>
        <v>0</v>
      </c>
      <c r="L25" s="64">
        <f t="shared" ref="L25:BW25" si="25">SUM(L26,L36)</f>
        <v>29851.62</v>
      </c>
      <c r="M25" s="64">
        <f t="shared" si="25"/>
        <v>205180.55</v>
      </c>
      <c r="N25" s="64">
        <f t="shared" si="25"/>
        <v>0</v>
      </c>
      <c r="O25" s="64">
        <f t="shared" si="25"/>
        <v>247189.32</v>
      </c>
      <c r="P25" s="64">
        <f t="shared" si="25"/>
        <v>20138.73</v>
      </c>
      <c r="Q25" s="64">
        <f t="shared" si="25"/>
        <v>936517.12</v>
      </c>
      <c r="R25" s="64">
        <f t="shared" si="25"/>
        <v>247706.36</v>
      </c>
      <c r="S25" s="64">
        <f t="shared" si="25"/>
        <v>263562.32</v>
      </c>
      <c r="T25" s="64">
        <f t="shared" si="25"/>
        <v>16303.14</v>
      </c>
      <c r="U25" s="64">
        <f t="shared" si="25"/>
        <v>1125321.5</v>
      </c>
      <c r="V25" s="64">
        <f t="shared" si="25"/>
        <v>2853.29</v>
      </c>
      <c r="W25" s="64">
        <f t="shared" si="25"/>
        <v>7544.24</v>
      </c>
      <c r="X25" s="64">
        <f t="shared" si="25"/>
        <v>84827.76999999999</v>
      </c>
      <c r="Y25" s="64">
        <f t="shared" si="25"/>
        <v>160743.97</v>
      </c>
      <c r="Z25" s="64">
        <f t="shared" si="25"/>
        <v>87921.829999999987</v>
      </c>
      <c r="AA25" s="64">
        <f t="shared" si="25"/>
        <v>1289579.44</v>
      </c>
      <c r="AB25" s="64">
        <f t="shared" si="25"/>
        <v>219105.44999999998</v>
      </c>
      <c r="AC25" s="64">
        <f t="shared" si="25"/>
        <v>102198.14</v>
      </c>
      <c r="AD25" s="64">
        <f t="shared" si="25"/>
        <v>1588968.73</v>
      </c>
      <c r="AE25" s="64">
        <f t="shared" si="25"/>
        <v>37385.800000000003</v>
      </c>
      <c r="AF25" s="64">
        <f t="shared" si="25"/>
        <v>54063.28</v>
      </c>
      <c r="AG25" s="64">
        <f t="shared" si="25"/>
        <v>62193.9</v>
      </c>
      <c r="AH25" s="64">
        <f t="shared" si="25"/>
        <v>127206.20000000001</v>
      </c>
      <c r="AI25" s="64">
        <f t="shared" si="25"/>
        <v>195753.45</v>
      </c>
      <c r="AJ25" s="64">
        <f t="shared" si="25"/>
        <v>100162.45000000001</v>
      </c>
      <c r="AK25" s="64">
        <f t="shared" si="25"/>
        <v>417317.36</v>
      </c>
      <c r="AL25" s="64">
        <f t="shared" si="25"/>
        <v>5670.89</v>
      </c>
      <c r="AM25" s="64">
        <f t="shared" si="25"/>
        <v>418386.33</v>
      </c>
      <c r="AN25" s="64">
        <f t="shared" si="25"/>
        <v>42627.59</v>
      </c>
      <c r="AO25" s="64">
        <f t="shared" si="25"/>
        <v>71911.53</v>
      </c>
      <c r="AP25" s="64">
        <f t="shared" si="25"/>
        <v>24043.670000000002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7905480.8200000031</v>
      </c>
      <c r="K26" s="92">
        <f>SUM(K27,K34:K35)</f>
        <v>0</v>
      </c>
      <c r="L26" s="92">
        <f t="shared" ref="L26:BW26" si="28">SUM(L27,L34:L35)</f>
        <v>29851.62</v>
      </c>
      <c r="M26" s="92">
        <f t="shared" si="28"/>
        <v>205180.55</v>
      </c>
      <c r="N26" s="92">
        <f t="shared" si="28"/>
        <v>0</v>
      </c>
      <c r="O26" s="92">
        <f t="shared" si="28"/>
        <v>247189.32</v>
      </c>
      <c r="P26" s="92">
        <f t="shared" si="28"/>
        <v>20138.73</v>
      </c>
      <c r="Q26" s="92">
        <f t="shared" si="28"/>
        <v>936517.12</v>
      </c>
      <c r="R26" s="92">
        <f t="shared" si="28"/>
        <v>247706.36</v>
      </c>
      <c r="S26" s="92">
        <f t="shared" si="28"/>
        <v>247527.76</v>
      </c>
      <c r="T26" s="92">
        <f t="shared" si="28"/>
        <v>0</v>
      </c>
      <c r="U26" s="92">
        <f t="shared" si="28"/>
        <v>1012934.29</v>
      </c>
      <c r="V26" s="92">
        <f t="shared" si="28"/>
        <v>2853.29</v>
      </c>
      <c r="W26" s="92">
        <f t="shared" si="28"/>
        <v>7544.24</v>
      </c>
      <c r="X26" s="92">
        <f t="shared" si="28"/>
        <v>84827.76999999999</v>
      </c>
      <c r="Y26" s="92">
        <f t="shared" si="28"/>
        <v>160743.97</v>
      </c>
      <c r="Z26" s="92">
        <f t="shared" si="28"/>
        <v>87921.829999999987</v>
      </c>
      <c r="AA26" s="92">
        <f t="shared" si="28"/>
        <v>1289579.44</v>
      </c>
      <c r="AB26" s="92">
        <f t="shared" si="28"/>
        <v>212339.9</v>
      </c>
      <c r="AC26" s="92">
        <f t="shared" si="28"/>
        <v>95562.4</v>
      </c>
      <c r="AD26" s="92">
        <f t="shared" si="28"/>
        <v>1488140.16</v>
      </c>
      <c r="AE26" s="92">
        <f t="shared" si="28"/>
        <v>37385.800000000003</v>
      </c>
      <c r="AF26" s="92">
        <f t="shared" si="28"/>
        <v>54063.28</v>
      </c>
      <c r="AG26" s="92">
        <f t="shared" si="28"/>
        <v>62193.9</v>
      </c>
      <c r="AH26" s="92">
        <f t="shared" si="28"/>
        <v>127206.20000000001</v>
      </c>
      <c r="AI26" s="92">
        <f t="shared" si="28"/>
        <v>195753.45</v>
      </c>
      <c r="AJ26" s="92">
        <f t="shared" si="28"/>
        <v>96664.13</v>
      </c>
      <c r="AK26" s="92">
        <f t="shared" si="28"/>
        <v>397752.07</v>
      </c>
      <c r="AL26" s="92">
        <f t="shared" si="28"/>
        <v>5670.89</v>
      </c>
      <c r="AM26" s="92">
        <f t="shared" si="28"/>
        <v>415025.28</v>
      </c>
      <c r="AN26" s="92">
        <f t="shared" si="28"/>
        <v>41251.869999999995</v>
      </c>
      <c r="AO26" s="92">
        <f t="shared" si="28"/>
        <v>71911.53</v>
      </c>
      <c r="AP26" s="92">
        <f t="shared" si="28"/>
        <v>24043.670000000002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7885262.2200000035</v>
      </c>
      <c r="K27" s="92">
        <f>SUM(K28:K32)</f>
        <v>0</v>
      </c>
      <c r="L27" s="92">
        <f t="shared" ref="L27:BW27" si="31">SUM(L28:L32)</f>
        <v>9633.02</v>
      </c>
      <c r="M27" s="92">
        <f t="shared" si="31"/>
        <v>205180.55</v>
      </c>
      <c r="N27" s="92">
        <f t="shared" si="31"/>
        <v>0</v>
      </c>
      <c r="O27" s="92">
        <f t="shared" si="31"/>
        <v>247189.32</v>
      </c>
      <c r="P27" s="92">
        <f t="shared" si="31"/>
        <v>20138.73</v>
      </c>
      <c r="Q27" s="92">
        <f t="shared" si="31"/>
        <v>936517.12</v>
      </c>
      <c r="R27" s="92">
        <f t="shared" si="31"/>
        <v>247706.36</v>
      </c>
      <c r="S27" s="92">
        <f t="shared" si="31"/>
        <v>247527.76</v>
      </c>
      <c r="T27" s="92">
        <f t="shared" si="31"/>
        <v>0</v>
      </c>
      <c r="U27" s="92">
        <f t="shared" si="31"/>
        <v>1012934.29</v>
      </c>
      <c r="V27" s="92">
        <f t="shared" si="31"/>
        <v>2853.29</v>
      </c>
      <c r="W27" s="92">
        <f t="shared" si="31"/>
        <v>7544.24</v>
      </c>
      <c r="X27" s="92">
        <f t="shared" si="31"/>
        <v>84827.76999999999</v>
      </c>
      <c r="Y27" s="92">
        <f t="shared" si="31"/>
        <v>160743.97</v>
      </c>
      <c r="Z27" s="92">
        <f t="shared" si="31"/>
        <v>87921.829999999987</v>
      </c>
      <c r="AA27" s="92">
        <f t="shared" si="31"/>
        <v>1289579.44</v>
      </c>
      <c r="AB27" s="92">
        <f t="shared" si="31"/>
        <v>212339.9</v>
      </c>
      <c r="AC27" s="92">
        <f t="shared" si="31"/>
        <v>95562.4</v>
      </c>
      <c r="AD27" s="92">
        <f t="shared" si="31"/>
        <v>1488140.16</v>
      </c>
      <c r="AE27" s="92">
        <f t="shared" si="31"/>
        <v>37385.800000000003</v>
      </c>
      <c r="AF27" s="92">
        <f t="shared" si="31"/>
        <v>54063.28</v>
      </c>
      <c r="AG27" s="92">
        <f t="shared" si="31"/>
        <v>62193.9</v>
      </c>
      <c r="AH27" s="92">
        <f t="shared" si="31"/>
        <v>127206.20000000001</v>
      </c>
      <c r="AI27" s="92">
        <f t="shared" si="31"/>
        <v>195753.45</v>
      </c>
      <c r="AJ27" s="92">
        <f t="shared" si="31"/>
        <v>96664.13</v>
      </c>
      <c r="AK27" s="92">
        <f t="shared" si="31"/>
        <v>397752.07</v>
      </c>
      <c r="AL27" s="92">
        <f t="shared" si="31"/>
        <v>5670.89</v>
      </c>
      <c r="AM27" s="92">
        <f t="shared" si="31"/>
        <v>415025.28</v>
      </c>
      <c r="AN27" s="92">
        <f t="shared" si="31"/>
        <v>41251.869999999995</v>
      </c>
      <c r="AO27" s="92">
        <f t="shared" si="31"/>
        <v>71911.53</v>
      </c>
      <c r="AP27" s="92">
        <f t="shared" si="31"/>
        <v>24043.670000000002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2978477.46</v>
      </c>
      <c r="K28" s="74"/>
      <c r="L28" s="74">
        <v>2195.25</v>
      </c>
      <c r="M28" s="74">
        <v>88465.09</v>
      </c>
      <c r="N28" s="74"/>
      <c r="O28" s="74">
        <v>150009.19</v>
      </c>
      <c r="P28" s="74"/>
      <c r="Q28" s="74">
        <v>477423.74</v>
      </c>
      <c r="R28" s="74"/>
      <c r="S28" s="74">
        <v>109228.31</v>
      </c>
      <c r="T28" s="74"/>
      <c r="U28" s="74">
        <v>381521.06</v>
      </c>
      <c r="V28" s="74"/>
      <c r="W28" s="74">
        <v>2287.8000000000002</v>
      </c>
      <c r="X28" s="74">
        <v>33273.97</v>
      </c>
      <c r="Y28" s="74">
        <v>65544.27</v>
      </c>
      <c r="Z28" s="74">
        <v>1908.35</v>
      </c>
      <c r="AA28" s="74">
        <v>436605.73</v>
      </c>
      <c r="AB28" s="74">
        <v>119353.07</v>
      </c>
      <c r="AC28" s="74">
        <v>18185.45</v>
      </c>
      <c r="AD28" s="74">
        <v>633018.86</v>
      </c>
      <c r="AE28" s="74">
        <v>18762.22</v>
      </c>
      <c r="AF28" s="74">
        <v>28886.26</v>
      </c>
      <c r="AG28" s="74">
        <v>34062.480000000003</v>
      </c>
      <c r="AH28" s="74">
        <v>72229.47</v>
      </c>
      <c r="AI28" s="74"/>
      <c r="AJ28" s="74">
        <v>40693.550000000003</v>
      </c>
      <c r="AK28" s="74">
        <v>113046.18</v>
      </c>
      <c r="AL28" s="74"/>
      <c r="AM28" s="74">
        <v>118381.4</v>
      </c>
      <c r="AN28" s="74">
        <v>21645.46</v>
      </c>
      <c r="AO28" s="74"/>
      <c r="AP28" s="74">
        <v>11750.3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2994348.7199999997</v>
      </c>
      <c r="K29" s="74"/>
      <c r="L29" s="74">
        <v>4940</v>
      </c>
      <c r="M29" s="74">
        <v>93037.57</v>
      </c>
      <c r="N29" s="74"/>
      <c r="O29" s="74">
        <v>82958.13</v>
      </c>
      <c r="P29" s="74">
        <v>4.4400000000000004</v>
      </c>
      <c r="Q29" s="74">
        <v>376569.9</v>
      </c>
      <c r="R29" s="74"/>
      <c r="S29" s="74">
        <v>103063.75</v>
      </c>
      <c r="T29" s="74"/>
      <c r="U29" s="74">
        <v>515543.33</v>
      </c>
      <c r="V29" s="74"/>
      <c r="W29" s="74">
        <v>2912.99</v>
      </c>
      <c r="X29" s="74">
        <v>48751.9</v>
      </c>
      <c r="Y29" s="74">
        <v>69788.2</v>
      </c>
      <c r="Z29" s="74">
        <v>38141.269999999997</v>
      </c>
      <c r="AA29" s="74">
        <v>562305.04</v>
      </c>
      <c r="AB29" s="74">
        <v>77540.09</v>
      </c>
      <c r="AC29" s="74">
        <v>41946.25</v>
      </c>
      <c r="AD29" s="74">
        <v>654263.77</v>
      </c>
      <c r="AE29" s="74">
        <v>18455.25</v>
      </c>
      <c r="AF29" s="74">
        <v>23589.26</v>
      </c>
      <c r="AG29" s="74">
        <v>21854.41</v>
      </c>
      <c r="AH29" s="74">
        <v>34294.75</v>
      </c>
      <c r="AI29" s="74"/>
      <c r="AJ29" s="74">
        <v>17636.099999999999</v>
      </c>
      <c r="AK29" s="74">
        <v>45300.08</v>
      </c>
      <c r="AL29" s="74"/>
      <c r="AM29" s="74">
        <v>133331.63</v>
      </c>
      <c r="AN29" s="74">
        <v>18759.439999999999</v>
      </c>
      <c r="AO29" s="74"/>
      <c r="AP29" s="74">
        <v>9361.17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120998.52999999998</v>
      </c>
      <c r="K30" s="74"/>
      <c r="L30" s="74">
        <v>1117.1099999999999</v>
      </c>
      <c r="M30" s="74">
        <v>1238.3599999999999</v>
      </c>
      <c r="N30" s="74"/>
      <c r="O30" s="74">
        <v>3867.08</v>
      </c>
      <c r="P30" s="74"/>
      <c r="Q30" s="74">
        <v>32154.44</v>
      </c>
      <c r="R30" s="74">
        <v>6687.27</v>
      </c>
      <c r="S30" s="74"/>
      <c r="T30" s="74"/>
      <c r="U30" s="74"/>
      <c r="V30" s="74"/>
      <c r="W30" s="74"/>
      <c r="X30" s="74">
        <v>144.59</v>
      </c>
      <c r="Y30" s="74"/>
      <c r="Z30" s="74"/>
      <c r="AA30" s="74"/>
      <c r="AB30" s="74">
        <v>350.88</v>
      </c>
      <c r="AC30" s="74"/>
      <c r="AD30" s="74">
        <v>767.1</v>
      </c>
      <c r="AE30" s="74">
        <v>168.33</v>
      </c>
      <c r="AF30" s="74">
        <v>358.08</v>
      </c>
      <c r="AG30" s="74">
        <v>1196.01</v>
      </c>
      <c r="AH30" s="74">
        <v>2904.55</v>
      </c>
      <c r="AI30" s="74"/>
      <c r="AJ30" s="74">
        <v>7756.43</v>
      </c>
      <c r="AK30" s="74">
        <v>61341.82</v>
      </c>
      <c r="AL30" s="74"/>
      <c r="AM30" s="74"/>
      <c r="AN30" s="74"/>
      <c r="AO30" s="74"/>
      <c r="AP30" s="74">
        <v>946.48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1790691.7599999995</v>
      </c>
      <c r="K32" s="74"/>
      <c r="L32" s="74">
        <v>1380.66</v>
      </c>
      <c r="M32" s="74">
        <v>22439.53</v>
      </c>
      <c r="N32" s="74"/>
      <c r="O32" s="74">
        <v>10354.92</v>
      </c>
      <c r="P32" s="74">
        <v>20134.29</v>
      </c>
      <c r="Q32" s="74">
        <v>50369.04</v>
      </c>
      <c r="R32" s="74">
        <v>241019.09</v>
      </c>
      <c r="S32" s="74">
        <v>35235.699999999997</v>
      </c>
      <c r="T32" s="74"/>
      <c r="U32" s="74">
        <v>115869.9</v>
      </c>
      <c r="V32" s="74">
        <v>2853.29</v>
      </c>
      <c r="W32" s="74">
        <v>2343.4499999999998</v>
      </c>
      <c r="X32" s="74">
        <v>2657.31</v>
      </c>
      <c r="Y32" s="74">
        <v>25411.5</v>
      </c>
      <c r="Z32" s="74">
        <v>47872.21</v>
      </c>
      <c r="AA32" s="74">
        <v>290668.67</v>
      </c>
      <c r="AB32" s="74">
        <v>14797.56</v>
      </c>
      <c r="AC32" s="74">
        <v>35430.699999999997</v>
      </c>
      <c r="AD32" s="74">
        <v>199642.98</v>
      </c>
      <c r="AE32" s="74"/>
      <c r="AF32" s="74">
        <v>1229.68</v>
      </c>
      <c r="AG32" s="74">
        <v>5081</v>
      </c>
      <c r="AH32" s="74">
        <v>17777.43</v>
      </c>
      <c r="AI32" s="74">
        <v>195753.45</v>
      </c>
      <c r="AJ32" s="74">
        <v>30578.05</v>
      </c>
      <c r="AK32" s="74">
        <v>178063.99</v>
      </c>
      <c r="AL32" s="74">
        <v>5670.89</v>
      </c>
      <c r="AM32" s="74">
        <v>163312.25</v>
      </c>
      <c r="AN32" s="74">
        <v>846.97</v>
      </c>
      <c r="AO32" s="74">
        <v>71911.53</v>
      </c>
      <c r="AP32" s="74">
        <v>1985.72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20218.599999999999</v>
      </c>
      <c r="K33" s="78">
        <f>SUM(K34:K35)</f>
        <v>0</v>
      </c>
      <c r="L33" s="78">
        <f t="shared" ref="L33:BW33" si="34">SUM(L34:L35)</f>
        <v>20218.599999999999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20218.599999999999</v>
      </c>
      <c r="K34" s="99"/>
      <c r="L34" s="99">
        <v>20218.599999999999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286755.14999999991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16034.56</v>
      </c>
      <c r="T36" s="92">
        <f t="shared" si="37"/>
        <v>16303.14</v>
      </c>
      <c r="U36" s="92">
        <f t="shared" si="37"/>
        <v>112387.21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6765.5499999999993</v>
      </c>
      <c r="AC36" s="92">
        <f t="shared" si="37"/>
        <v>6635.74</v>
      </c>
      <c r="AD36" s="92">
        <f t="shared" si="37"/>
        <v>100828.57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3498.32</v>
      </c>
      <c r="AK36" s="92">
        <f t="shared" si="37"/>
        <v>19565.29</v>
      </c>
      <c r="AL36" s="92">
        <f t="shared" si="37"/>
        <v>0</v>
      </c>
      <c r="AM36" s="92">
        <f t="shared" si="37"/>
        <v>3361.05</v>
      </c>
      <c r="AN36" s="92">
        <f t="shared" si="37"/>
        <v>1375.72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286755.14999999991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16034.56</v>
      </c>
      <c r="T37" s="92">
        <f t="shared" si="40"/>
        <v>16303.14</v>
      </c>
      <c r="U37" s="92">
        <f t="shared" si="40"/>
        <v>112387.21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6765.5499999999993</v>
      </c>
      <c r="AC37" s="92">
        <f t="shared" si="40"/>
        <v>6635.74</v>
      </c>
      <c r="AD37" s="92">
        <f t="shared" si="40"/>
        <v>100828.57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3498.32</v>
      </c>
      <c r="AK37" s="92">
        <f t="shared" si="40"/>
        <v>19565.29</v>
      </c>
      <c r="AL37" s="92">
        <f t="shared" si="40"/>
        <v>0</v>
      </c>
      <c r="AM37" s="92">
        <f t="shared" si="40"/>
        <v>3361.05</v>
      </c>
      <c r="AN37" s="92">
        <f t="shared" si="40"/>
        <v>1375.72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59335.8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5349.48</v>
      </c>
      <c r="AC38" s="74"/>
      <c r="AD38" s="74">
        <v>30922.71</v>
      </c>
      <c r="AE38" s="74"/>
      <c r="AF38" s="74"/>
      <c r="AG38" s="74"/>
      <c r="AH38" s="74"/>
      <c r="AI38" s="74"/>
      <c r="AJ38" s="74">
        <v>3498.32</v>
      </c>
      <c r="AK38" s="74">
        <v>19565.29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227419.35</v>
      </c>
      <c r="K39" s="74"/>
      <c r="L39" s="74"/>
      <c r="M39" s="74"/>
      <c r="N39" s="74"/>
      <c r="O39" s="74"/>
      <c r="P39" s="74"/>
      <c r="Q39" s="74"/>
      <c r="R39" s="74"/>
      <c r="S39" s="74">
        <v>16034.56</v>
      </c>
      <c r="T39" s="74">
        <v>16303.14</v>
      </c>
      <c r="U39" s="74">
        <v>112387.21</v>
      </c>
      <c r="V39" s="74"/>
      <c r="W39" s="74"/>
      <c r="X39" s="74"/>
      <c r="Y39" s="74"/>
      <c r="Z39" s="74"/>
      <c r="AA39" s="74"/>
      <c r="AB39" s="74">
        <v>1416.07</v>
      </c>
      <c r="AC39" s="74">
        <v>6635.74</v>
      </c>
      <c r="AD39" s="74">
        <v>69905.86</v>
      </c>
      <c r="AE39" s="74"/>
      <c r="AF39" s="74"/>
      <c r="AG39" s="74"/>
      <c r="AH39" s="74"/>
      <c r="AI39" s="74"/>
      <c r="AJ39" s="74"/>
      <c r="AK39" s="74"/>
      <c r="AL39" s="74"/>
      <c r="AM39" s="74">
        <v>3361.05</v>
      </c>
      <c r="AN39" s="74">
        <v>1375.72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3610840.8500000006</v>
      </c>
      <c r="K96" s="64">
        <f>SUM(K97,K135)</f>
        <v>0</v>
      </c>
      <c r="L96" s="64">
        <f t="shared" ref="L96:BW96" si="96">SUM(L97,L135)</f>
        <v>2547.83</v>
      </c>
      <c r="M96" s="64">
        <f t="shared" si="96"/>
        <v>171992.99999999997</v>
      </c>
      <c r="N96" s="64">
        <f t="shared" si="96"/>
        <v>0</v>
      </c>
      <c r="O96" s="64">
        <f t="shared" si="96"/>
        <v>15543.62</v>
      </c>
      <c r="P96" s="64">
        <f t="shared" si="96"/>
        <v>0</v>
      </c>
      <c r="Q96" s="64">
        <f t="shared" si="96"/>
        <v>446435.45999999996</v>
      </c>
      <c r="R96" s="64">
        <f t="shared" si="96"/>
        <v>0</v>
      </c>
      <c r="S96" s="64">
        <f t="shared" si="96"/>
        <v>49788.619999999995</v>
      </c>
      <c r="T96" s="64">
        <f t="shared" si="96"/>
        <v>0</v>
      </c>
      <c r="U96" s="64">
        <f t="shared" si="96"/>
        <v>338431.58</v>
      </c>
      <c r="V96" s="64">
        <f t="shared" si="96"/>
        <v>0</v>
      </c>
      <c r="W96" s="64">
        <f t="shared" si="96"/>
        <v>379.09999999999997</v>
      </c>
      <c r="X96" s="64">
        <f t="shared" si="96"/>
        <v>68198.2</v>
      </c>
      <c r="Y96" s="64">
        <f t="shared" si="96"/>
        <v>19259.37</v>
      </c>
      <c r="Z96" s="64">
        <f t="shared" si="96"/>
        <v>1198.93</v>
      </c>
      <c r="AA96" s="64">
        <f t="shared" si="96"/>
        <v>423363.44999999995</v>
      </c>
      <c r="AB96" s="64">
        <f t="shared" si="96"/>
        <v>39212.880000000005</v>
      </c>
      <c r="AC96" s="64">
        <f t="shared" si="96"/>
        <v>39904.429999999993</v>
      </c>
      <c r="AD96" s="64">
        <f t="shared" si="96"/>
        <v>890460.94</v>
      </c>
      <c r="AE96" s="64">
        <f t="shared" si="96"/>
        <v>22387.079999999998</v>
      </c>
      <c r="AF96" s="64">
        <f t="shared" si="96"/>
        <v>20137.25</v>
      </c>
      <c r="AG96" s="64">
        <f t="shared" si="96"/>
        <v>17088.300000000003</v>
      </c>
      <c r="AH96" s="64">
        <f t="shared" si="96"/>
        <v>48218.469999999994</v>
      </c>
      <c r="AI96" s="64">
        <f t="shared" si="96"/>
        <v>0</v>
      </c>
      <c r="AJ96" s="64">
        <f t="shared" si="96"/>
        <v>28413.68</v>
      </c>
      <c r="AK96" s="64">
        <f t="shared" si="96"/>
        <v>641338.21</v>
      </c>
      <c r="AL96" s="64">
        <f t="shared" si="96"/>
        <v>29338.38</v>
      </c>
      <c r="AM96" s="64">
        <f t="shared" si="96"/>
        <v>272045.24000000005</v>
      </c>
      <c r="AN96" s="64">
        <f t="shared" si="96"/>
        <v>7636.0199999999995</v>
      </c>
      <c r="AO96" s="64">
        <f t="shared" si="96"/>
        <v>5440.66</v>
      </c>
      <c r="AP96" s="64">
        <f t="shared" si="96"/>
        <v>12080.149999999998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3402919.3499999996</v>
      </c>
      <c r="K97" s="64">
        <f>SUM(K98,K114)</f>
        <v>0</v>
      </c>
      <c r="L97" s="64">
        <f t="shared" ref="L97:BW97" si="99">SUM(L98,L114)</f>
        <v>2478</v>
      </c>
      <c r="M97" s="64">
        <f t="shared" si="99"/>
        <v>166175.28999999998</v>
      </c>
      <c r="N97" s="64">
        <f t="shared" si="99"/>
        <v>0</v>
      </c>
      <c r="O97" s="64">
        <f t="shared" si="99"/>
        <v>15010.460000000001</v>
      </c>
      <c r="P97" s="64">
        <f t="shared" si="99"/>
        <v>0</v>
      </c>
      <c r="Q97" s="64">
        <f t="shared" si="99"/>
        <v>432601.41</v>
      </c>
      <c r="R97" s="64">
        <f t="shared" si="99"/>
        <v>0</v>
      </c>
      <c r="S97" s="64">
        <f t="shared" si="99"/>
        <v>43337.56</v>
      </c>
      <c r="T97" s="64">
        <f t="shared" si="99"/>
        <v>0</v>
      </c>
      <c r="U97" s="64">
        <f t="shared" si="99"/>
        <v>309669.86000000004</v>
      </c>
      <c r="V97" s="64">
        <f t="shared" si="99"/>
        <v>0</v>
      </c>
      <c r="W97" s="64">
        <f t="shared" si="99"/>
        <v>379.09999999999997</v>
      </c>
      <c r="X97" s="64">
        <f t="shared" si="99"/>
        <v>67388.12</v>
      </c>
      <c r="Y97" s="64">
        <f t="shared" si="99"/>
        <v>19259.37</v>
      </c>
      <c r="Z97" s="64">
        <f t="shared" si="99"/>
        <v>1198.93</v>
      </c>
      <c r="AA97" s="64">
        <f t="shared" si="99"/>
        <v>423363.44999999995</v>
      </c>
      <c r="AB97" s="64">
        <f t="shared" si="99"/>
        <v>35291.090000000004</v>
      </c>
      <c r="AC97" s="64">
        <f t="shared" si="99"/>
        <v>37477.659999999996</v>
      </c>
      <c r="AD97" s="64">
        <f t="shared" si="99"/>
        <v>824494.3899999999</v>
      </c>
      <c r="AE97" s="64">
        <f t="shared" si="99"/>
        <v>21601.129999999997</v>
      </c>
      <c r="AF97" s="64">
        <f t="shared" si="99"/>
        <v>19561.310000000001</v>
      </c>
      <c r="AG97" s="64">
        <f t="shared" si="99"/>
        <v>16671.080000000002</v>
      </c>
      <c r="AH97" s="64">
        <f t="shared" si="99"/>
        <v>47401.099999999991</v>
      </c>
      <c r="AI97" s="64">
        <f t="shared" si="99"/>
        <v>0</v>
      </c>
      <c r="AJ97" s="64">
        <f t="shared" si="99"/>
        <v>26067.26</v>
      </c>
      <c r="AK97" s="64">
        <f t="shared" si="99"/>
        <v>574378.61</v>
      </c>
      <c r="AL97" s="64">
        <f t="shared" si="99"/>
        <v>24455.040000000001</v>
      </c>
      <c r="AM97" s="64">
        <f t="shared" si="99"/>
        <v>269502.30000000005</v>
      </c>
      <c r="AN97" s="64">
        <f t="shared" si="99"/>
        <v>7636.0199999999995</v>
      </c>
      <c r="AO97" s="64">
        <f t="shared" si="99"/>
        <v>5440.66</v>
      </c>
      <c r="AP97" s="64">
        <f t="shared" si="99"/>
        <v>12080.149999999998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3181995.16</v>
      </c>
      <c r="K98" s="64">
        <f>SUM(K99,K104,K109)</f>
        <v>0</v>
      </c>
      <c r="L98" s="64">
        <f t="shared" ref="L98:BW98" si="102">SUM(L99,L104,L109)</f>
        <v>2030.79</v>
      </c>
      <c r="M98" s="64">
        <f t="shared" si="102"/>
        <v>150362.10999999999</v>
      </c>
      <c r="N98" s="64">
        <f t="shared" si="102"/>
        <v>0</v>
      </c>
      <c r="O98" s="64">
        <f t="shared" si="102"/>
        <v>14183.85</v>
      </c>
      <c r="P98" s="64">
        <f t="shared" si="102"/>
        <v>0</v>
      </c>
      <c r="Q98" s="64">
        <f t="shared" si="102"/>
        <v>401917.94999999995</v>
      </c>
      <c r="R98" s="64">
        <f t="shared" si="102"/>
        <v>0</v>
      </c>
      <c r="S98" s="64">
        <f t="shared" si="102"/>
        <v>40463.47</v>
      </c>
      <c r="T98" s="64">
        <f t="shared" si="102"/>
        <v>0</v>
      </c>
      <c r="U98" s="64">
        <f t="shared" si="102"/>
        <v>293756.60000000003</v>
      </c>
      <c r="V98" s="64">
        <f t="shared" si="102"/>
        <v>0</v>
      </c>
      <c r="W98" s="64">
        <f t="shared" si="102"/>
        <v>379.09999999999997</v>
      </c>
      <c r="X98" s="64">
        <f t="shared" si="102"/>
        <v>65491.82</v>
      </c>
      <c r="Y98" s="64">
        <f t="shared" si="102"/>
        <v>19259.37</v>
      </c>
      <c r="Z98" s="64">
        <f t="shared" si="102"/>
        <v>1198.93</v>
      </c>
      <c r="AA98" s="64">
        <f t="shared" si="102"/>
        <v>422036.57999999996</v>
      </c>
      <c r="AB98" s="64">
        <f t="shared" si="102"/>
        <v>31039.200000000001</v>
      </c>
      <c r="AC98" s="64">
        <f t="shared" si="102"/>
        <v>36082.949999999997</v>
      </c>
      <c r="AD98" s="64">
        <f t="shared" si="102"/>
        <v>760512.7</v>
      </c>
      <c r="AE98" s="64">
        <f t="shared" si="102"/>
        <v>19255.03</v>
      </c>
      <c r="AF98" s="64">
        <f t="shared" si="102"/>
        <v>17836.91</v>
      </c>
      <c r="AG98" s="64">
        <f t="shared" si="102"/>
        <v>15236.1</v>
      </c>
      <c r="AH98" s="64">
        <f t="shared" si="102"/>
        <v>45380.189999999988</v>
      </c>
      <c r="AI98" s="64">
        <f t="shared" si="102"/>
        <v>0</v>
      </c>
      <c r="AJ98" s="64">
        <f t="shared" si="102"/>
        <v>20498.989999999998</v>
      </c>
      <c r="AK98" s="64">
        <f t="shared" si="102"/>
        <v>510636.48</v>
      </c>
      <c r="AL98" s="64">
        <f t="shared" si="102"/>
        <v>23200.11</v>
      </c>
      <c r="AM98" s="64">
        <f t="shared" si="102"/>
        <v>266079.10000000003</v>
      </c>
      <c r="AN98" s="64">
        <f t="shared" si="102"/>
        <v>7636.0199999999995</v>
      </c>
      <c r="AO98" s="64">
        <f t="shared" si="102"/>
        <v>5440.66</v>
      </c>
      <c r="AP98" s="64">
        <f t="shared" si="102"/>
        <v>12080.149999999998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2151607.56</v>
      </c>
      <c r="K99" s="92">
        <f>SUM(K100:K103)</f>
        <v>0</v>
      </c>
      <c r="L99" s="92">
        <f t="shared" ref="L99:BW99" si="105">SUM(L100:L103)</f>
        <v>1441.95</v>
      </c>
      <c r="M99" s="92">
        <f t="shared" si="105"/>
        <v>106892.5</v>
      </c>
      <c r="N99" s="92">
        <f t="shared" si="105"/>
        <v>0</v>
      </c>
      <c r="O99" s="92">
        <f t="shared" si="105"/>
        <v>7084.52</v>
      </c>
      <c r="P99" s="92">
        <f t="shared" si="105"/>
        <v>0</v>
      </c>
      <c r="Q99" s="92">
        <f t="shared" si="105"/>
        <v>300508.20999999996</v>
      </c>
      <c r="R99" s="92">
        <f t="shared" si="105"/>
        <v>0</v>
      </c>
      <c r="S99" s="92">
        <f t="shared" si="105"/>
        <v>39459.06</v>
      </c>
      <c r="T99" s="92">
        <f t="shared" si="105"/>
        <v>0</v>
      </c>
      <c r="U99" s="92">
        <f t="shared" si="105"/>
        <v>289213.12000000005</v>
      </c>
      <c r="V99" s="92">
        <f t="shared" si="105"/>
        <v>0</v>
      </c>
      <c r="W99" s="92">
        <f t="shared" si="105"/>
        <v>379.09999999999997</v>
      </c>
      <c r="X99" s="92">
        <f t="shared" si="105"/>
        <v>54960.21</v>
      </c>
      <c r="Y99" s="92">
        <f t="shared" si="105"/>
        <v>15564.55</v>
      </c>
      <c r="Z99" s="92">
        <f t="shared" si="105"/>
        <v>0</v>
      </c>
      <c r="AA99" s="92">
        <f t="shared" si="105"/>
        <v>327842.07999999996</v>
      </c>
      <c r="AB99" s="92">
        <f t="shared" si="105"/>
        <v>22600.47</v>
      </c>
      <c r="AC99" s="92">
        <f t="shared" si="105"/>
        <v>25454.37</v>
      </c>
      <c r="AD99" s="92">
        <f t="shared" si="105"/>
        <v>546173.13</v>
      </c>
      <c r="AE99" s="92">
        <f t="shared" si="105"/>
        <v>11734.52</v>
      </c>
      <c r="AF99" s="92">
        <f t="shared" si="105"/>
        <v>11837.82</v>
      </c>
      <c r="AG99" s="92">
        <f t="shared" si="105"/>
        <v>10364.400000000001</v>
      </c>
      <c r="AH99" s="92">
        <f t="shared" si="105"/>
        <v>36519.109999999993</v>
      </c>
      <c r="AI99" s="92">
        <f t="shared" si="105"/>
        <v>0</v>
      </c>
      <c r="AJ99" s="92">
        <f t="shared" si="105"/>
        <v>717.44</v>
      </c>
      <c r="AK99" s="92">
        <f t="shared" si="105"/>
        <v>118235.70000000001</v>
      </c>
      <c r="AL99" s="92">
        <f t="shared" si="105"/>
        <v>0</v>
      </c>
      <c r="AM99" s="92">
        <f t="shared" si="105"/>
        <v>203757.76</v>
      </c>
      <c r="AN99" s="92">
        <f t="shared" si="105"/>
        <v>6111.95</v>
      </c>
      <c r="AO99" s="92">
        <f t="shared" si="105"/>
        <v>3667.09</v>
      </c>
      <c r="AP99" s="92">
        <f t="shared" si="105"/>
        <v>11088.499999999998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1735430.5999999999</v>
      </c>
      <c r="K100" s="74"/>
      <c r="L100" s="74">
        <v>1368.73</v>
      </c>
      <c r="M100" s="74">
        <v>99973.22</v>
      </c>
      <c r="N100" s="74"/>
      <c r="O100" s="74">
        <v>6523.28</v>
      </c>
      <c r="P100" s="74"/>
      <c r="Q100" s="74">
        <v>275406.07</v>
      </c>
      <c r="R100" s="74"/>
      <c r="S100" s="74">
        <v>36659.32</v>
      </c>
      <c r="T100" s="74"/>
      <c r="U100" s="74">
        <v>271129.40000000002</v>
      </c>
      <c r="V100" s="74"/>
      <c r="W100" s="74">
        <v>369.76</v>
      </c>
      <c r="X100" s="74">
        <v>48359.07</v>
      </c>
      <c r="Y100" s="74">
        <v>11008.9</v>
      </c>
      <c r="Z100" s="74"/>
      <c r="AA100" s="74">
        <v>218946.35</v>
      </c>
      <c r="AB100" s="74">
        <v>17596.259999999998</v>
      </c>
      <c r="AC100" s="74">
        <v>16451.52</v>
      </c>
      <c r="AD100" s="74">
        <v>430408.84</v>
      </c>
      <c r="AE100" s="74">
        <v>10701.95</v>
      </c>
      <c r="AF100" s="74">
        <v>10999.68</v>
      </c>
      <c r="AG100" s="74">
        <v>9707.2900000000009</v>
      </c>
      <c r="AH100" s="74">
        <v>28467.439999999999</v>
      </c>
      <c r="AI100" s="74"/>
      <c r="AJ100" s="74">
        <v>390.77</v>
      </c>
      <c r="AK100" s="74">
        <v>91606.1</v>
      </c>
      <c r="AL100" s="74"/>
      <c r="AM100" s="74">
        <v>136515.44</v>
      </c>
      <c r="AN100" s="74">
        <v>3336.08</v>
      </c>
      <c r="AO100" s="74"/>
      <c r="AP100" s="74">
        <v>9505.1299999999992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372385.15</v>
      </c>
      <c r="K101" s="74"/>
      <c r="L101" s="74">
        <v>67.510000000000005</v>
      </c>
      <c r="M101" s="74">
        <v>6152.03</v>
      </c>
      <c r="N101" s="74"/>
      <c r="O101" s="74">
        <v>171.26</v>
      </c>
      <c r="P101" s="74"/>
      <c r="Q101" s="74">
        <v>23194.6</v>
      </c>
      <c r="R101" s="74"/>
      <c r="S101" s="74"/>
      <c r="T101" s="74"/>
      <c r="U101" s="74">
        <v>9406.7000000000007</v>
      </c>
      <c r="V101" s="74"/>
      <c r="W101" s="74">
        <v>9.34</v>
      </c>
      <c r="X101" s="74">
        <v>5592.77</v>
      </c>
      <c r="Y101" s="74">
        <v>2513.04</v>
      </c>
      <c r="Z101" s="74"/>
      <c r="AA101" s="74">
        <v>108668.13</v>
      </c>
      <c r="AB101" s="74">
        <v>3911.17</v>
      </c>
      <c r="AC101" s="74">
        <v>8386.07</v>
      </c>
      <c r="AD101" s="74">
        <v>97216.51</v>
      </c>
      <c r="AE101" s="74">
        <v>839.76</v>
      </c>
      <c r="AF101" s="74">
        <v>733.26</v>
      </c>
      <c r="AG101" s="74">
        <v>571.52</v>
      </c>
      <c r="AH101" s="74">
        <v>7920.04</v>
      </c>
      <c r="AI101" s="74"/>
      <c r="AJ101" s="74">
        <v>326.67</v>
      </c>
      <c r="AK101" s="74">
        <v>21697.1</v>
      </c>
      <c r="AL101" s="74"/>
      <c r="AM101" s="74">
        <v>67146.179999999993</v>
      </c>
      <c r="AN101" s="74">
        <v>2677.59</v>
      </c>
      <c r="AO101" s="74">
        <v>3667.09</v>
      </c>
      <c r="AP101" s="74">
        <v>1516.81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43791.809999999983</v>
      </c>
      <c r="K102" s="74"/>
      <c r="L102" s="74">
        <v>5.71</v>
      </c>
      <c r="M102" s="74">
        <v>767.25</v>
      </c>
      <c r="N102" s="74"/>
      <c r="O102" s="74">
        <v>389.98</v>
      </c>
      <c r="P102" s="74"/>
      <c r="Q102" s="74">
        <v>1907.54</v>
      </c>
      <c r="R102" s="74"/>
      <c r="S102" s="74">
        <v>2799.74</v>
      </c>
      <c r="T102" s="74"/>
      <c r="U102" s="74">
        <v>8677.02</v>
      </c>
      <c r="V102" s="74"/>
      <c r="W102" s="74"/>
      <c r="X102" s="74">
        <v>1008.37</v>
      </c>
      <c r="Y102" s="74">
        <v>2042.61</v>
      </c>
      <c r="Z102" s="74"/>
      <c r="AA102" s="74">
        <v>227.6</v>
      </c>
      <c r="AB102" s="74">
        <v>1093.04</v>
      </c>
      <c r="AC102" s="74">
        <v>616.78</v>
      </c>
      <c r="AD102" s="74">
        <v>18547.78</v>
      </c>
      <c r="AE102" s="74">
        <v>192.81</v>
      </c>
      <c r="AF102" s="74">
        <v>104.88</v>
      </c>
      <c r="AG102" s="74">
        <v>85.59</v>
      </c>
      <c r="AH102" s="74">
        <v>131.63</v>
      </c>
      <c r="AI102" s="74"/>
      <c r="AJ102" s="74"/>
      <c r="AK102" s="74">
        <v>4932.5</v>
      </c>
      <c r="AL102" s="74"/>
      <c r="AM102" s="74">
        <v>96.14</v>
      </c>
      <c r="AN102" s="74">
        <v>98.28</v>
      </c>
      <c r="AO102" s="74"/>
      <c r="AP102" s="74">
        <v>66.56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791338.33000000007</v>
      </c>
      <c r="K104" s="92">
        <f>SUM(K105:K108)</f>
        <v>0</v>
      </c>
      <c r="L104" s="92">
        <f t="shared" ref="L104:BW104" si="108">SUM(L105:L108)</f>
        <v>539.41999999999996</v>
      </c>
      <c r="M104" s="92">
        <f t="shared" si="108"/>
        <v>41064.340000000004</v>
      </c>
      <c r="N104" s="92">
        <f t="shared" si="108"/>
        <v>0</v>
      </c>
      <c r="O104" s="92">
        <f t="shared" si="108"/>
        <v>6399.43</v>
      </c>
      <c r="P104" s="92">
        <f t="shared" si="108"/>
        <v>0</v>
      </c>
      <c r="Q104" s="92">
        <f t="shared" si="108"/>
        <v>95519.09</v>
      </c>
      <c r="R104" s="92">
        <f t="shared" si="108"/>
        <v>0</v>
      </c>
      <c r="S104" s="92">
        <f t="shared" si="108"/>
        <v>1004.41</v>
      </c>
      <c r="T104" s="92">
        <f t="shared" si="108"/>
        <v>0</v>
      </c>
      <c r="U104" s="92">
        <f t="shared" si="108"/>
        <v>4543.4799999999996</v>
      </c>
      <c r="V104" s="92">
        <f t="shared" si="108"/>
        <v>0</v>
      </c>
      <c r="W104" s="92">
        <f t="shared" si="108"/>
        <v>0</v>
      </c>
      <c r="X104" s="92">
        <f t="shared" si="108"/>
        <v>10531.609999999999</v>
      </c>
      <c r="Y104" s="92">
        <f t="shared" si="108"/>
        <v>3694.82</v>
      </c>
      <c r="Z104" s="92">
        <f t="shared" si="108"/>
        <v>1198.93</v>
      </c>
      <c r="AA104" s="92">
        <f t="shared" si="108"/>
        <v>94194.5</v>
      </c>
      <c r="AB104" s="92">
        <f t="shared" si="108"/>
        <v>5907.7999999999993</v>
      </c>
      <c r="AC104" s="92">
        <f t="shared" si="108"/>
        <v>7029.4800000000005</v>
      </c>
      <c r="AD104" s="92">
        <f t="shared" si="108"/>
        <v>142742.81</v>
      </c>
      <c r="AE104" s="92">
        <f t="shared" si="108"/>
        <v>7212.9199999999992</v>
      </c>
      <c r="AF104" s="92">
        <f t="shared" si="108"/>
        <v>5775.2000000000007</v>
      </c>
      <c r="AG104" s="92">
        <f t="shared" si="108"/>
        <v>4687.1399999999994</v>
      </c>
      <c r="AH104" s="92">
        <f t="shared" si="108"/>
        <v>8511.130000000001</v>
      </c>
      <c r="AI104" s="92">
        <f t="shared" si="108"/>
        <v>0</v>
      </c>
      <c r="AJ104" s="92">
        <f t="shared" si="108"/>
        <v>11257.599999999999</v>
      </c>
      <c r="AK104" s="92">
        <f t="shared" si="108"/>
        <v>271946.19</v>
      </c>
      <c r="AL104" s="92">
        <f t="shared" si="108"/>
        <v>7567.8099999999995</v>
      </c>
      <c r="AM104" s="92">
        <f t="shared" si="108"/>
        <v>57437.460000000006</v>
      </c>
      <c r="AN104" s="92">
        <f t="shared" si="108"/>
        <v>1524.07</v>
      </c>
      <c r="AO104" s="92">
        <f t="shared" si="108"/>
        <v>57.04</v>
      </c>
      <c r="AP104" s="92">
        <f t="shared" si="108"/>
        <v>991.65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342130.31999999989</v>
      </c>
      <c r="K105" s="74"/>
      <c r="L105" s="74">
        <v>371.21</v>
      </c>
      <c r="M105" s="74">
        <v>23457.82</v>
      </c>
      <c r="N105" s="74"/>
      <c r="O105" s="74">
        <v>3203.23</v>
      </c>
      <c r="P105" s="74"/>
      <c r="Q105" s="74">
        <v>56978.81</v>
      </c>
      <c r="R105" s="74"/>
      <c r="S105" s="74"/>
      <c r="T105" s="74"/>
      <c r="U105" s="74"/>
      <c r="V105" s="74"/>
      <c r="W105" s="74"/>
      <c r="X105" s="74">
        <v>6956.69</v>
      </c>
      <c r="Y105" s="74">
        <v>894.71</v>
      </c>
      <c r="Z105" s="74"/>
      <c r="AA105" s="74">
        <v>35942.370000000003</v>
      </c>
      <c r="AB105" s="74">
        <v>2097.2199999999998</v>
      </c>
      <c r="AC105" s="74">
        <v>2187.86</v>
      </c>
      <c r="AD105" s="74">
        <v>52127.29</v>
      </c>
      <c r="AE105" s="74">
        <v>4978.58</v>
      </c>
      <c r="AF105" s="74">
        <v>3729.89</v>
      </c>
      <c r="AG105" s="74">
        <v>3004.21</v>
      </c>
      <c r="AH105" s="74">
        <v>5866.81</v>
      </c>
      <c r="AI105" s="74"/>
      <c r="AJ105" s="74">
        <v>2663.3</v>
      </c>
      <c r="AK105" s="74">
        <v>120357.18</v>
      </c>
      <c r="AL105" s="74">
        <v>2139.69</v>
      </c>
      <c r="AM105" s="74">
        <v>14391.97</v>
      </c>
      <c r="AN105" s="74">
        <v>300.94</v>
      </c>
      <c r="AO105" s="74">
        <v>57.04</v>
      </c>
      <c r="AP105" s="74">
        <v>423.5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428375.76</v>
      </c>
      <c r="K106" s="74"/>
      <c r="L106" s="74">
        <v>161.66</v>
      </c>
      <c r="M106" s="74">
        <v>17391.97</v>
      </c>
      <c r="N106" s="74"/>
      <c r="O106" s="74">
        <v>1044.1400000000001</v>
      </c>
      <c r="P106" s="74"/>
      <c r="Q106" s="74">
        <v>38289.33</v>
      </c>
      <c r="R106" s="74"/>
      <c r="S106" s="74"/>
      <c r="T106" s="74"/>
      <c r="U106" s="74"/>
      <c r="V106" s="74"/>
      <c r="W106" s="74"/>
      <c r="X106" s="74">
        <v>2464.02</v>
      </c>
      <c r="Y106" s="74">
        <v>2622.65</v>
      </c>
      <c r="Z106" s="74">
        <v>1198.93</v>
      </c>
      <c r="AA106" s="74">
        <v>58252.13</v>
      </c>
      <c r="AB106" s="74">
        <v>3653.39</v>
      </c>
      <c r="AC106" s="74">
        <v>4695.0600000000004</v>
      </c>
      <c r="AD106" s="74">
        <v>86629.27</v>
      </c>
      <c r="AE106" s="74">
        <v>1720.23</v>
      </c>
      <c r="AF106" s="74">
        <v>1747.29</v>
      </c>
      <c r="AG106" s="74">
        <v>1468.61</v>
      </c>
      <c r="AH106" s="74">
        <v>2295.5500000000002</v>
      </c>
      <c r="AI106" s="74"/>
      <c r="AJ106" s="74">
        <v>8178.32</v>
      </c>
      <c r="AK106" s="74">
        <v>147430.13</v>
      </c>
      <c r="AL106" s="74">
        <v>4551.79</v>
      </c>
      <c r="AM106" s="74">
        <v>42813.8</v>
      </c>
      <c r="AN106" s="74">
        <v>1199.3399999999999</v>
      </c>
      <c r="AO106" s="74"/>
      <c r="AP106" s="74">
        <v>568.15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20832.25</v>
      </c>
      <c r="K107" s="74"/>
      <c r="L107" s="74">
        <v>6.55</v>
      </c>
      <c r="M107" s="74">
        <v>214.55</v>
      </c>
      <c r="N107" s="74"/>
      <c r="O107" s="74">
        <v>2152.06</v>
      </c>
      <c r="P107" s="74"/>
      <c r="Q107" s="74">
        <v>250.95</v>
      </c>
      <c r="R107" s="74"/>
      <c r="S107" s="74">
        <v>1004.41</v>
      </c>
      <c r="T107" s="74"/>
      <c r="U107" s="74">
        <v>4543.4799999999996</v>
      </c>
      <c r="V107" s="74"/>
      <c r="W107" s="74"/>
      <c r="X107" s="74">
        <v>1110.9000000000001</v>
      </c>
      <c r="Y107" s="74">
        <v>177.46</v>
      </c>
      <c r="Z107" s="74"/>
      <c r="AA107" s="74"/>
      <c r="AB107" s="74">
        <v>157.19</v>
      </c>
      <c r="AC107" s="74">
        <v>146.56</v>
      </c>
      <c r="AD107" s="74">
        <v>3986.25</v>
      </c>
      <c r="AE107" s="74">
        <v>514.11</v>
      </c>
      <c r="AF107" s="74">
        <v>298.02</v>
      </c>
      <c r="AG107" s="74">
        <v>214.32</v>
      </c>
      <c r="AH107" s="74">
        <v>348.77</v>
      </c>
      <c r="AI107" s="74"/>
      <c r="AJ107" s="74">
        <v>415.98</v>
      </c>
      <c r="AK107" s="74">
        <v>4158.88</v>
      </c>
      <c r="AL107" s="74">
        <v>876.33</v>
      </c>
      <c r="AM107" s="74">
        <v>231.69</v>
      </c>
      <c r="AN107" s="74">
        <v>23.79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239049.27</v>
      </c>
      <c r="K109" s="92">
        <f>SUM(K110:K113)</f>
        <v>0</v>
      </c>
      <c r="L109" s="92">
        <f t="shared" ref="L109:BW109" si="111">SUM(L110:L113)</f>
        <v>49.42</v>
      </c>
      <c r="M109" s="92">
        <f t="shared" si="111"/>
        <v>2405.27</v>
      </c>
      <c r="N109" s="92">
        <f t="shared" si="111"/>
        <v>0</v>
      </c>
      <c r="O109" s="92">
        <f t="shared" si="111"/>
        <v>699.9</v>
      </c>
      <c r="P109" s="92">
        <f t="shared" si="111"/>
        <v>0</v>
      </c>
      <c r="Q109" s="92">
        <f t="shared" si="111"/>
        <v>5890.65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2530.9299999999998</v>
      </c>
      <c r="AC109" s="92">
        <f t="shared" si="111"/>
        <v>3599.1000000000004</v>
      </c>
      <c r="AD109" s="92">
        <f t="shared" si="111"/>
        <v>71596.759999999995</v>
      </c>
      <c r="AE109" s="92">
        <f t="shared" si="111"/>
        <v>307.58999999999997</v>
      </c>
      <c r="AF109" s="92">
        <f t="shared" si="111"/>
        <v>223.89</v>
      </c>
      <c r="AG109" s="92">
        <f t="shared" si="111"/>
        <v>184.56</v>
      </c>
      <c r="AH109" s="92">
        <f t="shared" si="111"/>
        <v>349.95</v>
      </c>
      <c r="AI109" s="92">
        <f t="shared" si="111"/>
        <v>0</v>
      </c>
      <c r="AJ109" s="92">
        <f t="shared" si="111"/>
        <v>8523.9500000000007</v>
      </c>
      <c r="AK109" s="92">
        <f t="shared" si="111"/>
        <v>120454.59</v>
      </c>
      <c r="AL109" s="92">
        <f t="shared" si="111"/>
        <v>15632.300000000001</v>
      </c>
      <c r="AM109" s="92">
        <f t="shared" si="111"/>
        <v>4883.88</v>
      </c>
      <c r="AN109" s="92">
        <f t="shared" si="111"/>
        <v>0</v>
      </c>
      <c r="AO109" s="92">
        <f t="shared" si="111"/>
        <v>1716.53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55716.61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749.32</v>
      </c>
      <c r="AC110" s="74">
        <v>1020.49</v>
      </c>
      <c r="AD110" s="74">
        <v>27480.19</v>
      </c>
      <c r="AE110" s="74"/>
      <c r="AF110" s="74"/>
      <c r="AG110" s="74"/>
      <c r="AH110" s="74"/>
      <c r="AI110" s="74"/>
      <c r="AJ110" s="74">
        <v>1312.74</v>
      </c>
      <c r="AK110" s="74">
        <v>22298.48</v>
      </c>
      <c r="AL110" s="74">
        <v>1782.78</v>
      </c>
      <c r="AM110" s="74">
        <v>1072.6099999999999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177766.10999999996</v>
      </c>
      <c r="K111" s="74"/>
      <c r="L111" s="74">
        <v>49.42</v>
      </c>
      <c r="M111" s="74">
        <v>2405.27</v>
      </c>
      <c r="N111" s="74"/>
      <c r="O111" s="74">
        <v>699.9</v>
      </c>
      <c r="P111" s="74"/>
      <c r="Q111" s="74">
        <v>5890.65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1781.61</v>
      </c>
      <c r="AC111" s="74">
        <v>2571.4</v>
      </c>
      <c r="AD111" s="74">
        <v>43999.96</v>
      </c>
      <c r="AE111" s="74">
        <v>307.58999999999997</v>
      </c>
      <c r="AF111" s="74">
        <v>223.89</v>
      </c>
      <c r="AG111" s="74">
        <v>184.56</v>
      </c>
      <c r="AH111" s="74">
        <v>349.95</v>
      </c>
      <c r="AI111" s="74"/>
      <c r="AJ111" s="74">
        <v>7060.46</v>
      </c>
      <c r="AK111" s="74">
        <v>94246.81</v>
      </c>
      <c r="AL111" s="74">
        <v>12466.84</v>
      </c>
      <c r="AM111" s="74">
        <v>3811.27</v>
      </c>
      <c r="AN111" s="74"/>
      <c r="AO111" s="74">
        <v>1716.53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5566.55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7.21</v>
      </c>
      <c r="AD112" s="74">
        <v>116.61</v>
      </c>
      <c r="AE112" s="74"/>
      <c r="AF112" s="74"/>
      <c r="AG112" s="74"/>
      <c r="AH112" s="74"/>
      <c r="AI112" s="74"/>
      <c r="AJ112" s="74">
        <v>150.75</v>
      </c>
      <c r="AK112" s="74">
        <v>3909.3</v>
      </c>
      <c r="AL112" s="74">
        <v>1382.68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220924.19000000003</v>
      </c>
      <c r="K114" s="64">
        <f>SUM(K115,K120,K125,K130)</f>
        <v>0</v>
      </c>
      <c r="L114" s="64">
        <f t="shared" ref="L114:BW114" si="114">SUM(L115,L120,L125,L130)</f>
        <v>447.21000000000004</v>
      </c>
      <c r="M114" s="64">
        <f t="shared" si="114"/>
        <v>15813.18</v>
      </c>
      <c r="N114" s="64">
        <f t="shared" si="114"/>
        <v>0</v>
      </c>
      <c r="O114" s="64">
        <f t="shared" si="114"/>
        <v>826.61</v>
      </c>
      <c r="P114" s="64">
        <f t="shared" si="114"/>
        <v>0</v>
      </c>
      <c r="Q114" s="64">
        <f t="shared" si="114"/>
        <v>30683.46</v>
      </c>
      <c r="R114" s="64">
        <f t="shared" si="114"/>
        <v>0</v>
      </c>
      <c r="S114" s="64">
        <f t="shared" si="114"/>
        <v>2874.0899999999997</v>
      </c>
      <c r="T114" s="64">
        <f t="shared" si="114"/>
        <v>0</v>
      </c>
      <c r="U114" s="64">
        <f t="shared" si="114"/>
        <v>15913.26</v>
      </c>
      <c r="V114" s="64">
        <f t="shared" si="114"/>
        <v>0</v>
      </c>
      <c r="W114" s="64">
        <f t="shared" si="114"/>
        <v>0</v>
      </c>
      <c r="X114" s="64">
        <f t="shared" si="114"/>
        <v>1896.3000000000002</v>
      </c>
      <c r="Y114" s="64">
        <f t="shared" si="114"/>
        <v>0</v>
      </c>
      <c r="Z114" s="64">
        <f t="shared" si="114"/>
        <v>0</v>
      </c>
      <c r="AA114" s="64">
        <f t="shared" si="114"/>
        <v>1326.87</v>
      </c>
      <c r="AB114" s="64">
        <f t="shared" si="114"/>
        <v>4251.8900000000003</v>
      </c>
      <c r="AC114" s="64">
        <f t="shared" si="114"/>
        <v>1394.71</v>
      </c>
      <c r="AD114" s="64">
        <f t="shared" si="114"/>
        <v>63981.69</v>
      </c>
      <c r="AE114" s="64">
        <f t="shared" si="114"/>
        <v>2346.1</v>
      </c>
      <c r="AF114" s="64">
        <f t="shared" si="114"/>
        <v>1724.4</v>
      </c>
      <c r="AG114" s="64">
        <f t="shared" si="114"/>
        <v>1434.98</v>
      </c>
      <c r="AH114" s="64">
        <f t="shared" si="114"/>
        <v>2020.91</v>
      </c>
      <c r="AI114" s="64">
        <f t="shared" si="114"/>
        <v>0</v>
      </c>
      <c r="AJ114" s="64">
        <f t="shared" si="114"/>
        <v>5568.2699999999995</v>
      </c>
      <c r="AK114" s="64">
        <f t="shared" si="114"/>
        <v>63742.130000000005</v>
      </c>
      <c r="AL114" s="64">
        <f t="shared" si="114"/>
        <v>1254.93</v>
      </c>
      <c r="AM114" s="64">
        <f t="shared" si="114"/>
        <v>3423.2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99209.39</v>
      </c>
      <c r="K115" s="92">
        <f>SUM(K116:K119)</f>
        <v>0</v>
      </c>
      <c r="L115" s="92">
        <f t="shared" ref="L115:BW115" si="117">SUM(L116:L119)</f>
        <v>88.81</v>
      </c>
      <c r="M115" s="92">
        <f t="shared" si="117"/>
        <v>4656.67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10299.58</v>
      </c>
      <c r="R115" s="92">
        <f t="shared" si="117"/>
        <v>0</v>
      </c>
      <c r="S115" s="92">
        <f t="shared" si="117"/>
        <v>2418.41</v>
      </c>
      <c r="T115" s="92">
        <f t="shared" si="117"/>
        <v>0</v>
      </c>
      <c r="U115" s="92">
        <f t="shared" si="117"/>
        <v>15191.77</v>
      </c>
      <c r="V115" s="92">
        <f t="shared" si="117"/>
        <v>0</v>
      </c>
      <c r="W115" s="92">
        <f t="shared" si="117"/>
        <v>0</v>
      </c>
      <c r="X115" s="92">
        <f t="shared" si="117"/>
        <v>672.58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2492.2800000000002</v>
      </c>
      <c r="AC115" s="92">
        <f t="shared" si="117"/>
        <v>387.15</v>
      </c>
      <c r="AD115" s="92">
        <f t="shared" si="117"/>
        <v>32337.68</v>
      </c>
      <c r="AE115" s="92">
        <f t="shared" si="117"/>
        <v>567.11</v>
      </c>
      <c r="AF115" s="92">
        <f t="shared" si="117"/>
        <v>472.75</v>
      </c>
      <c r="AG115" s="92">
        <f t="shared" si="117"/>
        <v>360.8</v>
      </c>
      <c r="AH115" s="92">
        <f t="shared" si="117"/>
        <v>681.83</v>
      </c>
      <c r="AI115" s="92">
        <f t="shared" si="117"/>
        <v>0</v>
      </c>
      <c r="AJ115" s="92">
        <f t="shared" si="117"/>
        <v>2444.7199999999998</v>
      </c>
      <c r="AK115" s="92">
        <f t="shared" si="117"/>
        <v>26137.25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67767.41</v>
      </c>
      <c r="K116" s="74"/>
      <c r="L116" s="74">
        <v>88.81</v>
      </c>
      <c r="M116" s="74">
        <v>4656.67</v>
      </c>
      <c r="N116" s="74"/>
      <c r="O116" s="74"/>
      <c r="P116" s="74"/>
      <c r="Q116" s="74">
        <v>10299.58</v>
      </c>
      <c r="R116" s="74"/>
      <c r="S116" s="74"/>
      <c r="T116" s="74"/>
      <c r="U116" s="74"/>
      <c r="V116" s="74"/>
      <c r="W116" s="74"/>
      <c r="X116" s="74">
        <v>672.58</v>
      </c>
      <c r="Y116" s="74"/>
      <c r="Z116" s="74"/>
      <c r="AA116" s="74"/>
      <c r="AB116" s="74">
        <v>1823.4</v>
      </c>
      <c r="AC116" s="74">
        <v>158.29</v>
      </c>
      <c r="AD116" s="74">
        <v>22674.83</v>
      </c>
      <c r="AE116" s="74">
        <v>567.11</v>
      </c>
      <c r="AF116" s="74">
        <v>472.75</v>
      </c>
      <c r="AG116" s="74">
        <v>360.8</v>
      </c>
      <c r="AH116" s="74">
        <v>681.83</v>
      </c>
      <c r="AI116" s="74"/>
      <c r="AJ116" s="74">
        <v>2132.6</v>
      </c>
      <c r="AK116" s="74">
        <v>23178.16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25395.61</v>
      </c>
      <c r="K117" s="74"/>
      <c r="L117" s="74"/>
      <c r="M117" s="74"/>
      <c r="N117" s="74"/>
      <c r="O117" s="74"/>
      <c r="P117" s="74"/>
      <c r="Q117" s="74"/>
      <c r="R117" s="74"/>
      <c r="S117" s="74">
        <v>2418.41</v>
      </c>
      <c r="T117" s="74"/>
      <c r="U117" s="74">
        <v>15191.77</v>
      </c>
      <c r="V117" s="74"/>
      <c r="W117" s="74"/>
      <c r="X117" s="74"/>
      <c r="Y117" s="74"/>
      <c r="Z117" s="74"/>
      <c r="AA117" s="74"/>
      <c r="AB117" s="74">
        <v>336.33</v>
      </c>
      <c r="AC117" s="74">
        <v>57.55</v>
      </c>
      <c r="AD117" s="74">
        <v>4120.34</v>
      </c>
      <c r="AE117" s="74"/>
      <c r="AF117" s="74"/>
      <c r="AG117" s="74"/>
      <c r="AH117" s="74"/>
      <c r="AI117" s="74"/>
      <c r="AJ117" s="74">
        <v>312.12</v>
      </c>
      <c r="AK117" s="74">
        <v>2959.09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6046.37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332.55</v>
      </c>
      <c r="AC119" s="74">
        <v>171.31</v>
      </c>
      <c r="AD119" s="74">
        <v>5542.51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66239.63</v>
      </c>
      <c r="K120" s="92">
        <f>SUM(K121:K124)</f>
        <v>0</v>
      </c>
      <c r="L120" s="92">
        <f t="shared" ref="L120:BW120" si="120">SUM(L121:L124)</f>
        <v>147.72</v>
      </c>
      <c r="M120" s="92">
        <f t="shared" si="120"/>
        <v>4939.28</v>
      </c>
      <c r="N120" s="92">
        <f t="shared" si="120"/>
        <v>0</v>
      </c>
      <c r="O120" s="92">
        <f t="shared" si="120"/>
        <v>826.61</v>
      </c>
      <c r="P120" s="92">
        <f t="shared" si="120"/>
        <v>0</v>
      </c>
      <c r="Q120" s="92">
        <f t="shared" si="120"/>
        <v>5893.74</v>
      </c>
      <c r="R120" s="92">
        <f t="shared" si="120"/>
        <v>0</v>
      </c>
      <c r="S120" s="92">
        <f t="shared" si="120"/>
        <v>455.68</v>
      </c>
      <c r="T120" s="92">
        <f t="shared" si="120"/>
        <v>0</v>
      </c>
      <c r="U120" s="92">
        <f t="shared" si="120"/>
        <v>721.49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1326.87</v>
      </c>
      <c r="AB120" s="92">
        <f t="shared" si="120"/>
        <v>1175.68</v>
      </c>
      <c r="AC120" s="92">
        <f t="shared" si="120"/>
        <v>673.2</v>
      </c>
      <c r="AD120" s="92">
        <f t="shared" si="120"/>
        <v>19694.550000000003</v>
      </c>
      <c r="AE120" s="92">
        <f t="shared" si="120"/>
        <v>892.35</v>
      </c>
      <c r="AF120" s="92">
        <f t="shared" si="120"/>
        <v>323.77</v>
      </c>
      <c r="AG120" s="92">
        <f t="shared" si="120"/>
        <v>259.26</v>
      </c>
      <c r="AH120" s="92">
        <f t="shared" si="120"/>
        <v>138.66999999999999</v>
      </c>
      <c r="AI120" s="92">
        <f t="shared" si="120"/>
        <v>0</v>
      </c>
      <c r="AJ120" s="92">
        <f t="shared" si="120"/>
        <v>2134.1799999999998</v>
      </c>
      <c r="AK120" s="92">
        <f t="shared" si="120"/>
        <v>25006.38</v>
      </c>
      <c r="AL120" s="92">
        <f t="shared" si="120"/>
        <v>0</v>
      </c>
      <c r="AM120" s="92">
        <f t="shared" si="120"/>
        <v>1630.2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26971.390000000003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159.97999999999999</v>
      </c>
      <c r="AC121" s="74">
        <v>40.53</v>
      </c>
      <c r="AD121" s="74">
        <v>2999</v>
      </c>
      <c r="AE121" s="74"/>
      <c r="AF121" s="74"/>
      <c r="AG121" s="74"/>
      <c r="AH121" s="74"/>
      <c r="AI121" s="74"/>
      <c r="AJ121" s="74">
        <v>1734.75</v>
      </c>
      <c r="AK121" s="74">
        <v>20406.93</v>
      </c>
      <c r="AL121" s="74"/>
      <c r="AM121" s="74">
        <v>1630.2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32493.779999999995</v>
      </c>
      <c r="K122" s="74"/>
      <c r="L122" s="74">
        <v>147.72</v>
      </c>
      <c r="M122" s="74">
        <v>4939.28</v>
      </c>
      <c r="N122" s="74"/>
      <c r="O122" s="74">
        <v>826.61</v>
      </c>
      <c r="P122" s="74"/>
      <c r="Q122" s="74">
        <v>5893.74</v>
      </c>
      <c r="R122" s="74"/>
      <c r="S122" s="74">
        <v>455.68</v>
      </c>
      <c r="T122" s="74"/>
      <c r="U122" s="74">
        <v>721.49</v>
      </c>
      <c r="V122" s="74"/>
      <c r="W122" s="74"/>
      <c r="X122" s="74"/>
      <c r="Y122" s="74"/>
      <c r="Z122" s="74"/>
      <c r="AA122" s="74">
        <v>1326.87</v>
      </c>
      <c r="AB122" s="74">
        <v>676.98</v>
      </c>
      <c r="AC122" s="74">
        <v>293.95</v>
      </c>
      <c r="AD122" s="74">
        <v>10598.53</v>
      </c>
      <c r="AE122" s="74">
        <v>892.35</v>
      </c>
      <c r="AF122" s="74">
        <v>323.77</v>
      </c>
      <c r="AG122" s="74">
        <v>259.26</v>
      </c>
      <c r="AH122" s="74">
        <v>138.66999999999999</v>
      </c>
      <c r="AI122" s="74"/>
      <c r="AJ122" s="74">
        <v>399.43</v>
      </c>
      <c r="AK122" s="74">
        <v>4599.45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6774.4600000000009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338.72</v>
      </c>
      <c r="AC124" s="74">
        <v>338.72</v>
      </c>
      <c r="AD124" s="74">
        <v>6097.02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55475.170000000006</v>
      </c>
      <c r="K130" s="92">
        <f>SUM(K131:K134)</f>
        <v>0</v>
      </c>
      <c r="L130" s="92">
        <f t="shared" ref="L130:BW130" si="126">SUM(L131:L134)</f>
        <v>210.68</v>
      </c>
      <c r="M130" s="92">
        <f t="shared" si="126"/>
        <v>6217.23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14490.14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1223.72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583.93000000000006</v>
      </c>
      <c r="AC130" s="92">
        <f t="shared" si="126"/>
        <v>334.36</v>
      </c>
      <c r="AD130" s="92">
        <f t="shared" si="126"/>
        <v>11949.460000000001</v>
      </c>
      <c r="AE130" s="92">
        <f t="shared" si="126"/>
        <v>886.64</v>
      </c>
      <c r="AF130" s="92">
        <f t="shared" si="126"/>
        <v>927.88</v>
      </c>
      <c r="AG130" s="92">
        <f t="shared" si="126"/>
        <v>814.92</v>
      </c>
      <c r="AH130" s="92">
        <f t="shared" si="126"/>
        <v>1200.4100000000001</v>
      </c>
      <c r="AI130" s="92">
        <f t="shared" si="126"/>
        <v>0</v>
      </c>
      <c r="AJ130" s="92">
        <f t="shared" si="126"/>
        <v>989.37</v>
      </c>
      <c r="AK130" s="92">
        <f t="shared" si="126"/>
        <v>12598.5</v>
      </c>
      <c r="AL130" s="92">
        <f t="shared" si="126"/>
        <v>1254.93</v>
      </c>
      <c r="AM130" s="92">
        <f t="shared" si="126"/>
        <v>1793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30027.389999999996</v>
      </c>
      <c r="K131" s="74"/>
      <c r="L131" s="74">
        <v>210.68</v>
      </c>
      <c r="M131" s="74">
        <v>6217.23</v>
      </c>
      <c r="N131" s="74"/>
      <c r="O131" s="74"/>
      <c r="P131" s="74"/>
      <c r="Q131" s="74">
        <v>14490.14</v>
      </c>
      <c r="R131" s="74"/>
      <c r="S131" s="74"/>
      <c r="T131" s="74"/>
      <c r="U131" s="74"/>
      <c r="V131" s="74"/>
      <c r="W131" s="74"/>
      <c r="X131" s="74">
        <v>1223.72</v>
      </c>
      <c r="Y131" s="74"/>
      <c r="Z131" s="74"/>
      <c r="AA131" s="74"/>
      <c r="AB131" s="74">
        <v>112.96</v>
      </c>
      <c r="AC131" s="74">
        <v>43.03</v>
      </c>
      <c r="AD131" s="74">
        <v>2106.7800000000002</v>
      </c>
      <c r="AE131" s="74">
        <v>886.64</v>
      </c>
      <c r="AF131" s="74">
        <v>927.88</v>
      </c>
      <c r="AG131" s="74">
        <v>814.92</v>
      </c>
      <c r="AH131" s="74">
        <v>1200.4100000000001</v>
      </c>
      <c r="AI131" s="74"/>
      <c r="AJ131" s="74"/>
      <c r="AK131" s="74"/>
      <c r="AL131" s="74"/>
      <c r="AM131" s="74">
        <v>1793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25447.78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470.97</v>
      </c>
      <c r="AC132" s="74">
        <v>291.33</v>
      </c>
      <c r="AD132" s="74">
        <v>9842.68</v>
      </c>
      <c r="AE132" s="74"/>
      <c r="AF132" s="74"/>
      <c r="AG132" s="74"/>
      <c r="AH132" s="74"/>
      <c r="AI132" s="74"/>
      <c r="AJ132" s="74">
        <v>989.37</v>
      </c>
      <c r="AK132" s="74">
        <v>12598.5</v>
      </c>
      <c r="AL132" s="74">
        <v>1254.93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207921.5</v>
      </c>
      <c r="K135" s="64">
        <f>SUM(K136,K140,K145,K149)</f>
        <v>0</v>
      </c>
      <c r="L135" s="64">
        <f t="shared" ref="L135:BW135" si="129">SUM(L136,L140,L145,L149)</f>
        <v>69.83</v>
      </c>
      <c r="M135" s="64">
        <f t="shared" si="129"/>
        <v>5817.71</v>
      </c>
      <c r="N135" s="64">
        <f t="shared" si="129"/>
        <v>0</v>
      </c>
      <c r="O135" s="64">
        <f t="shared" si="129"/>
        <v>533.16</v>
      </c>
      <c r="P135" s="64">
        <f t="shared" si="129"/>
        <v>0</v>
      </c>
      <c r="Q135" s="64">
        <f t="shared" si="129"/>
        <v>13834.05</v>
      </c>
      <c r="R135" s="64">
        <f t="shared" si="129"/>
        <v>0</v>
      </c>
      <c r="S135" s="64">
        <f t="shared" si="129"/>
        <v>6451.0599999999995</v>
      </c>
      <c r="T135" s="64">
        <f t="shared" si="129"/>
        <v>0</v>
      </c>
      <c r="U135" s="64">
        <f t="shared" si="129"/>
        <v>28761.719999999998</v>
      </c>
      <c r="V135" s="64">
        <f t="shared" si="129"/>
        <v>0</v>
      </c>
      <c r="W135" s="64">
        <f t="shared" si="129"/>
        <v>0</v>
      </c>
      <c r="X135" s="64">
        <f t="shared" si="129"/>
        <v>810.08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3921.79</v>
      </c>
      <c r="AC135" s="64">
        <f t="shared" si="129"/>
        <v>2426.77</v>
      </c>
      <c r="AD135" s="64">
        <f t="shared" si="129"/>
        <v>65966.549999999988</v>
      </c>
      <c r="AE135" s="64">
        <f t="shared" si="129"/>
        <v>785.95</v>
      </c>
      <c r="AF135" s="64">
        <f t="shared" si="129"/>
        <v>575.94000000000005</v>
      </c>
      <c r="AG135" s="64">
        <f t="shared" si="129"/>
        <v>417.22</v>
      </c>
      <c r="AH135" s="64">
        <f t="shared" si="129"/>
        <v>817.37</v>
      </c>
      <c r="AI135" s="64">
        <f t="shared" si="129"/>
        <v>0</v>
      </c>
      <c r="AJ135" s="64">
        <f t="shared" si="129"/>
        <v>2346.42</v>
      </c>
      <c r="AK135" s="64">
        <f t="shared" si="129"/>
        <v>66959.600000000006</v>
      </c>
      <c r="AL135" s="64">
        <f t="shared" si="129"/>
        <v>4883.34</v>
      </c>
      <c r="AM135" s="64">
        <f t="shared" si="129"/>
        <v>2542.94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42897.120000000003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1225.6599999999999</v>
      </c>
      <c r="AC136" s="78">
        <f t="shared" si="132"/>
        <v>586.54</v>
      </c>
      <c r="AD136" s="78">
        <f t="shared" si="132"/>
        <v>19475.57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1137.8399999999999</v>
      </c>
      <c r="AK136" s="78">
        <f t="shared" si="132"/>
        <v>19206.82</v>
      </c>
      <c r="AL136" s="78">
        <f t="shared" si="132"/>
        <v>1264.69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22597.37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721.8</v>
      </c>
      <c r="AC138" s="74">
        <v>100.75</v>
      </c>
      <c r="AD138" s="74">
        <v>6899.03</v>
      </c>
      <c r="AE138" s="74"/>
      <c r="AF138" s="74"/>
      <c r="AG138" s="74"/>
      <c r="AH138" s="74"/>
      <c r="AI138" s="74"/>
      <c r="AJ138" s="74">
        <v>777.9</v>
      </c>
      <c r="AK138" s="74">
        <v>14097.89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20299.75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503.86</v>
      </c>
      <c r="AC139" s="74">
        <v>485.79</v>
      </c>
      <c r="AD139" s="74">
        <v>12576.54</v>
      </c>
      <c r="AE139" s="74"/>
      <c r="AF139" s="74"/>
      <c r="AG139" s="74"/>
      <c r="AH139" s="74"/>
      <c r="AI139" s="74"/>
      <c r="AJ139" s="74">
        <v>359.94</v>
      </c>
      <c r="AK139" s="74">
        <v>5108.93</v>
      </c>
      <c r="AL139" s="74">
        <v>1264.69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165024.37999999998</v>
      </c>
      <c r="K145" s="78">
        <f>SUM(K146:K148)</f>
        <v>0</v>
      </c>
      <c r="L145" s="78">
        <f t="shared" ref="L145:BW145" si="140">SUM(L146:L148)</f>
        <v>69.83</v>
      </c>
      <c r="M145" s="78">
        <f t="shared" si="140"/>
        <v>5817.71</v>
      </c>
      <c r="N145" s="78">
        <f t="shared" si="140"/>
        <v>0</v>
      </c>
      <c r="O145" s="78">
        <f t="shared" si="140"/>
        <v>533.16</v>
      </c>
      <c r="P145" s="78">
        <f t="shared" si="140"/>
        <v>0</v>
      </c>
      <c r="Q145" s="78">
        <f t="shared" si="140"/>
        <v>13834.05</v>
      </c>
      <c r="R145" s="78">
        <f t="shared" si="140"/>
        <v>0</v>
      </c>
      <c r="S145" s="78">
        <f t="shared" si="140"/>
        <v>6451.0599999999995</v>
      </c>
      <c r="T145" s="78">
        <f t="shared" si="140"/>
        <v>0</v>
      </c>
      <c r="U145" s="78">
        <f t="shared" si="140"/>
        <v>28761.719999999998</v>
      </c>
      <c r="V145" s="78">
        <f t="shared" si="140"/>
        <v>0</v>
      </c>
      <c r="W145" s="78">
        <f t="shared" si="140"/>
        <v>0</v>
      </c>
      <c r="X145" s="78">
        <f t="shared" si="140"/>
        <v>810.08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2696.13</v>
      </c>
      <c r="AC145" s="78">
        <f t="shared" si="140"/>
        <v>1840.23</v>
      </c>
      <c r="AD145" s="78">
        <f t="shared" si="140"/>
        <v>46490.979999999996</v>
      </c>
      <c r="AE145" s="78">
        <f t="shared" si="140"/>
        <v>785.95</v>
      </c>
      <c r="AF145" s="78">
        <f t="shared" si="140"/>
        <v>575.94000000000005</v>
      </c>
      <c r="AG145" s="78">
        <f t="shared" si="140"/>
        <v>417.22</v>
      </c>
      <c r="AH145" s="78">
        <f t="shared" si="140"/>
        <v>817.37</v>
      </c>
      <c r="AI145" s="78">
        <f t="shared" si="140"/>
        <v>0</v>
      </c>
      <c r="AJ145" s="78">
        <f t="shared" si="140"/>
        <v>1208.58</v>
      </c>
      <c r="AK145" s="78">
        <f t="shared" si="140"/>
        <v>47752.78</v>
      </c>
      <c r="AL145" s="78">
        <f t="shared" si="140"/>
        <v>3618.65</v>
      </c>
      <c r="AM145" s="78">
        <f t="shared" si="140"/>
        <v>2542.94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8853.4499999999989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391</v>
      </c>
      <c r="AC146" s="74">
        <v>176.02</v>
      </c>
      <c r="AD146" s="74">
        <v>3806.7</v>
      </c>
      <c r="AE146" s="74"/>
      <c r="AF146" s="74"/>
      <c r="AG146" s="74"/>
      <c r="AH146" s="74"/>
      <c r="AI146" s="74"/>
      <c r="AJ146" s="74"/>
      <c r="AK146" s="74">
        <v>1936.79</v>
      </c>
      <c r="AL146" s="74"/>
      <c r="AM146" s="74">
        <v>2542.94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65382.290000000008</v>
      </c>
      <c r="K147" s="74"/>
      <c r="L147" s="74">
        <v>69.83</v>
      </c>
      <c r="M147" s="74">
        <v>3512.67</v>
      </c>
      <c r="N147" s="74"/>
      <c r="O147" s="74"/>
      <c r="P147" s="74"/>
      <c r="Q147" s="74">
        <v>8093.81</v>
      </c>
      <c r="R147" s="74"/>
      <c r="S147" s="74">
        <v>927.95</v>
      </c>
      <c r="T147" s="74"/>
      <c r="U147" s="74">
        <v>5697.94</v>
      </c>
      <c r="V147" s="74"/>
      <c r="W147" s="74"/>
      <c r="X147" s="74">
        <v>810.08</v>
      </c>
      <c r="Y147" s="74"/>
      <c r="Z147" s="74"/>
      <c r="AA147" s="74"/>
      <c r="AB147" s="74">
        <v>1574.58</v>
      </c>
      <c r="AC147" s="74">
        <v>1017.61</v>
      </c>
      <c r="AD147" s="74">
        <v>28727.64</v>
      </c>
      <c r="AE147" s="74">
        <v>453.92</v>
      </c>
      <c r="AF147" s="74">
        <v>387.58</v>
      </c>
      <c r="AG147" s="74">
        <v>286.32</v>
      </c>
      <c r="AH147" s="74">
        <v>597.08000000000004</v>
      </c>
      <c r="AI147" s="74"/>
      <c r="AJ147" s="74">
        <v>352.33</v>
      </c>
      <c r="AK147" s="74">
        <v>12872.95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90788.64</v>
      </c>
      <c r="K148" s="74"/>
      <c r="L148" s="74"/>
      <c r="M148" s="74">
        <v>2305.04</v>
      </c>
      <c r="N148" s="74"/>
      <c r="O148" s="74">
        <v>533.16</v>
      </c>
      <c r="P148" s="74"/>
      <c r="Q148" s="74">
        <v>5740.24</v>
      </c>
      <c r="R148" s="74"/>
      <c r="S148" s="74">
        <v>5523.11</v>
      </c>
      <c r="T148" s="74"/>
      <c r="U148" s="74">
        <v>23063.78</v>
      </c>
      <c r="V148" s="74"/>
      <c r="W148" s="74"/>
      <c r="X148" s="74"/>
      <c r="Y148" s="74"/>
      <c r="Z148" s="74"/>
      <c r="AA148" s="74"/>
      <c r="AB148" s="74">
        <v>730.55</v>
      </c>
      <c r="AC148" s="74">
        <v>646.6</v>
      </c>
      <c r="AD148" s="74">
        <v>13956.64</v>
      </c>
      <c r="AE148" s="74">
        <v>332.03</v>
      </c>
      <c r="AF148" s="74">
        <v>188.36</v>
      </c>
      <c r="AG148" s="74">
        <v>130.9</v>
      </c>
      <c r="AH148" s="74">
        <v>220.29</v>
      </c>
      <c r="AI148" s="74"/>
      <c r="AJ148" s="74">
        <v>856.25</v>
      </c>
      <c r="AK148" s="74">
        <v>32943.040000000001</v>
      </c>
      <c r="AL148" s="74">
        <v>3618.65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5631034.3899999997</v>
      </c>
      <c r="K155" s="64">
        <f>SUM(K156,K166)</f>
        <v>0</v>
      </c>
      <c r="L155" s="64">
        <f t="shared" ref="L155:BW155" si="146">SUM(L156,L166)</f>
        <v>15478.139999999998</v>
      </c>
      <c r="M155" s="64">
        <f t="shared" si="146"/>
        <v>478260.70999999996</v>
      </c>
      <c r="N155" s="64">
        <f t="shared" si="146"/>
        <v>0</v>
      </c>
      <c r="O155" s="64">
        <f t="shared" si="146"/>
        <v>17009.41</v>
      </c>
      <c r="P155" s="64">
        <f t="shared" si="146"/>
        <v>188619.97</v>
      </c>
      <c r="Q155" s="64">
        <f t="shared" si="146"/>
        <v>1053791.78</v>
      </c>
      <c r="R155" s="64">
        <f t="shared" si="146"/>
        <v>0</v>
      </c>
      <c r="S155" s="64">
        <f t="shared" si="146"/>
        <v>0</v>
      </c>
      <c r="T155" s="64">
        <f t="shared" si="146"/>
        <v>318007.06</v>
      </c>
      <c r="U155" s="64">
        <f t="shared" si="146"/>
        <v>663640.17999999993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1354.51</v>
      </c>
      <c r="Z155" s="64">
        <f t="shared" si="146"/>
        <v>360504.03</v>
      </c>
      <c r="AA155" s="64">
        <f t="shared" si="146"/>
        <v>807843.20000000019</v>
      </c>
      <c r="AB155" s="64">
        <f t="shared" si="146"/>
        <v>15.1</v>
      </c>
      <c r="AC155" s="64">
        <f t="shared" si="146"/>
        <v>305146.57</v>
      </c>
      <c r="AD155" s="64">
        <f t="shared" si="146"/>
        <v>577362.77</v>
      </c>
      <c r="AE155" s="64">
        <f t="shared" si="146"/>
        <v>76902.17</v>
      </c>
      <c r="AF155" s="64">
        <f t="shared" si="146"/>
        <v>40761.75</v>
      </c>
      <c r="AG155" s="64">
        <f t="shared" si="146"/>
        <v>23405.63</v>
      </c>
      <c r="AH155" s="64">
        <f t="shared" si="146"/>
        <v>35854.699999999997</v>
      </c>
      <c r="AI155" s="64">
        <f t="shared" si="146"/>
        <v>0</v>
      </c>
      <c r="AJ155" s="64">
        <f t="shared" si="146"/>
        <v>0</v>
      </c>
      <c r="AK155" s="64">
        <f t="shared" si="146"/>
        <v>379529.41000000003</v>
      </c>
      <c r="AL155" s="64">
        <f t="shared" si="146"/>
        <v>181027.88</v>
      </c>
      <c r="AM155" s="64">
        <f t="shared" si="146"/>
        <v>47844.600000000006</v>
      </c>
      <c r="AN155" s="64">
        <f t="shared" si="146"/>
        <v>0</v>
      </c>
      <c r="AO155" s="64">
        <f t="shared" si="146"/>
        <v>58674.82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4398855.57</v>
      </c>
      <c r="K156" s="64">
        <f>SUM(K157,K165)</f>
        <v>0</v>
      </c>
      <c r="L156" s="64">
        <f t="shared" ref="L156:BW156" si="149">SUM(L157,L165)</f>
        <v>12249.739999999998</v>
      </c>
      <c r="M156" s="64">
        <f t="shared" si="149"/>
        <v>389981.19999999995</v>
      </c>
      <c r="N156" s="64">
        <f t="shared" si="149"/>
        <v>0</v>
      </c>
      <c r="O156" s="64">
        <f t="shared" si="149"/>
        <v>15150.92</v>
      </c>
      <c r="P156" s="64">
        <f t="shared" si="149"/>
        <v>158164</v>
      </c>
      <c r="Q156" s="64">
        <f t="shared" si="149"/>
        <v>849229.44</v>
      </c>
      <c r="R156" s="64">
        <f t="shared" si="149"/>
        <v>0</v>
      </c>
      <c r="S156" s="64">
        <f t="shared" si="149"/>
        <v>0</v>
      </c>
      <c r="T156" s="64">
        <f t="shared" si="149"/>
        <v>121918.5</v>
      </c>
      <c r="U156" s="64">
        <f t="shared" si="149"/>
        <v>253439.99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1354.51</v>
      </c>
      <c r="Z156" s="64">
        <f t="shared" si="149"/>
        <v>324486.23000000004</v>
      </c>
      <c r="AA156" s="64">
        <f t="shared" si="149"/>
        <v>678524.27000000014</v>
      </c>
      <c r="AB156" s="64">
        <f t="shared" si="149"/>
        <v>15.1</v>
      </c>
      <c r="AC156" s="64">
        <f t="shared" si="149"/>
        <v>298875.41000000003</v>
      </c>
      <c r="AD156" s="64">
        <f t="shared" si="149"/>
        <v>561145.11</v>
      </c>
      <c r="AE156" s="64">
        <f t="shared" si="149"/>
        <v>61694.85</v>
      </c>
      <c r="AF156" s="64">
        <f t="shared" si="149"/>
        <v>32492.910000000003</v>
      </c>
      <c r="AG156" s="64">
        <f t="shared" si="149"/>
        <v>19155.060000000001</v>
      </c>
      <c r="AH156" s="64">
        <f t="shared" si="149"/>
        <v>28125.18</v>
      </c>
      <c r="AI156" s="64">
        <f t="shared" si="149"/>
        <v>0</v>
      </c>
      <c r="AJ156" s="64">
        <f t="shared" si="149"/>
        <v>0</v>
      </c>
      <c r="AK156" s="64">
        <f t="shared" si="149"/>
        <v>325316.89</v>
      </c>
      <c r="AL156" s="64">
        <f t="shared" si="149"/>
        <v>161016.84</v>
      </c>
      <c r="AM156" s="64">
        <f t="shared" si="149"/>
        <v>47844.600000000006</v>
      </c>
      <c r="AN156" s="64">
        <f t="shared" si="149"/>
        <v>0</v>
      </c>
      <c r="AO156" s="64">
        <f t="shared" si="149"/>
        <v>58674.82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3955467.2100000004</v>
      </c>
      <c r="K157" s="92">
        <f>SUM(K158,K162,K163,K164)</f>
        <v>0</v>
      </c>
      <c r="L157" s="92">
        <f t="shared" ref="L157:BW157" si="152">SUM(L158,L162,L163,L164)</f>
        <v>9465.9199999999983</v>
      </c>
      <c r="M157" s="92">
        <f t="shared" si="152"/>
        <v>246847.43999999997</v>
      </c>
      <c r="N157" s="92">
        <f t="shared" si="152"/>
        <v>0</v>
      </c>
      <c r="O157" s="92">
        <f t="shared" si="152"/>
        <v>0</v>
      </c>
      <c r="P157" s="92">
        <f t="shared" si="152"/>
        <v>146625.43</v>
      </c>
      <c r="Q157" s="92">
        <f t="shared" si="152"/>
        <v>618690.80999999994</v>
      </c>
      <c r="R157" s="92">
        <f t="shared" si="152"/>
        <v>0</v>
      </c>
      <c r="S157" s="92">
        <f t="shared" si="152"/>
        <v>0</v>
      </c>
      <c r="T157" s="92">
        <f t="shared" si="152"/>
        <v>121918.5</v>
      </c>
      <c r="U157" s="92">
        <f t="shared" si="152"/>
        <v>253439.99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1354.51</v>
      </c>
      <c r="Z157" s="92">
        <f t="shared" si="152"/>
        <v>324486.23000000004</v>
      </c>
      <c r="AA157" s="92">
        <f t="shared" si="152"/>
        <v>678524.27000000014</v>
      </c>
      <c r="AB157" s="92">
        <f t="shared" si="152"/>
        <v>15.1</v>
      </c>
      <c r="AC157" s="92">
        <f t="shared" si="152"/>
        <v>298875.41000000003</v>
      </c>
      <c r="AD157" s="92">
        <f t="shared" si="152"/>
        <v>561145.11</v>
      </c>
      <c r="AE157" s="92">
        <f t="shared" si="152"/>
        <v>42836.02</v>
      </c>
      <c r="AF157" s="92">
        <f t="shared" si="152"/>
        <v>25705.06</v>
      </c>
      <c r="AG157" s="92">
        <f t="shared" si="152"/>
        <v>13952.02</v>
      </c>
      <c r="AH157" s="92">
        <f t="shared" si="152"/>
        <v>18732.240000000002</v>
      </c>
      <c r="AI157" s="92">
        <f t="shared" si="152"/>
        <v>0</v>
      </c>
      <c r="AJ157" s="92">
        <f t="shared" si="152"/>
        <v>0</v>
      </c>
      <c r="AK157" s="92">
        <f t="shared" si="152"/>
        <v>325316.89</v>
      </c>
      <c r="AL157" s="92">
        <f t="shared" si="152"/>
        <v>161016.84</v>
      </c>
      <c r="AM157" s="92">
        <f t="shared" si="152"/>
        <v>47844.600000000006</v>
      </c>
      <c r="AN157" s="92">
        <f t="shared" si="152"/>
        <v>0</v>
      </c>
      <c r="AO157" s="92">
        <f t="shared" si="152"/>
        <v>58674.82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2649315.36</v>
      </c>
      <c r="K158" s="78">
        <f>SUM(K159:K161)</f>
        <v>0</v>
      </c>
      <c r="L158" s="78">
        <f t="shared" ref="L158:BW158" si="155">SUM(L159:L161)</f>
        <v>7007.29</v>
      </c>
      <c r="M158" s="78">
        <f t="shared" si="155"/>
        <v>163369.76999999999</v>
      </c>
      <c r="N158" s="78">
        <f t="shared" si="155"/>
        <v>0</v>
      </c>
      <c r="O158" s="78">
        <f t="shared" si="155"/>
        <v>0</v>
      </c>
      <c r="P158" s="78">
        <f t="shared" si="155"/>
        <v>101956.97</v>
      </c>
      <c r="Q158" s="78">
        <f t="shared" si="155"/>
        <v>455961</v>
      </c>
      <c r="R158" s="78">
        <f t="shared" si="155"/>
        <v>0</v>
      </c>
      <c r="S158" s="78">
        <f t="shared" si="155"/>
        <v>0</v>
      </c>
      <c r="T158" s="78">
        <f t="shared" si="155"/>
        <v>101981.64</v>
      </c>
      <c r="U158" s="78">
        <f t="shared" si="155"/>
        <v>210741.65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1354.51</v>
      </c>
      <c r="Z158" s="78">
        <f t="shared" si="155"/>
        <v>219896.66</v>
      </c>
      <c r="AA158" s="78">
        <f t="shared" si="155"/>
        <v>408489.65</v>
      </c>
      <c r="AB158" s="78">
        <f t="shared" si="155"/>
        <v>0</v>
      </c>
      <c r="AC158" s="78">
        <f t="shared" si="155"/>
        <v>176789.78</v>
      </c>
      <c r="AD158" s="78">
        <f t="shared" si="155"/>
        <v>333036.89</v>
      </c>
      <c r="AE158" s="78">
        <f t="shared" si="155"/>
        <v>29880.3</v>
      </c>
      <c r="AF158" s="78">
        <f t="shared" si="155"/>
        <v>18327.830000000002</v>
      </c>
      <c r="AG158" s="78">
        <f t="shared" si="155"/>
        <v>9888.86</v>
      </c>
      <c r="AH158" s="78">
        <f t="shared" si="155"/>
        <v>13288.64</v>
      </c>
      <c r="AI158" s="78">
        <f t="shared" si="155"/>
        <v>0</v>
      </c>
      <c r="AJ158" s="78">
        <f t="shared" si="155"/>
        <v>0</v>
      </c>
      <c r="AK158" s="78">
        <f t="shared" si="155"/>
        <v>209708.35</v>
      </c>
      <c r="AL158" s="78">
        <f t="shared" si="155"/>
        <v>98381.05</v>
      </c>
      <c r="AM158" s="78">
        <f t="shared" si="155"/>
        <v>40068.18</v>
      </c>
      <c r="AN158" s="78">
        <f t="shared" si="155"/>
        <v>0</v>
      </c>
      <c r="AO158" s="78">
        <f t="shared" si="155"/>
        <v>49186.34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2649315.36</v>
      </c>
      <c r="K159" s="74"/>
      <c r="L159" s="74">
        <v>7007.29</v>
      </c>
      <c r="M159" s="74">
        <v>163369.76999999999</v>
      </c>
      <c r="N159" s="74"/>
      <c r="O159" s="74"/>
      <c r="P159" s="74">
        <v>101956.97</v>
      </c>
      <c r="Q159" s="74">
        <v>455961</v>
      </c>
      <c r="R159" s="74"/>
      <c r="S159" s="74"/>
      <c r="T159" s="74">
        <v>101981.64</v>
      </c>
      <c r="U159" s="74">
        <v>210741.65</v>
      </c>
      <c r="V159" s="74"/>
      <c r="W159" s="74"/>
      <c r="X159" s="74"/>
      <c r="Y159" s="74">
        <v>1354.51</v>
      </c>
      <c r="Z159" s="74">
        <v>219896.66</v>
      </c>
      <c r="AA159" s="74">
        <v>408489.65</v>
      </c>
      <c r="AB159" s="74"/>
      <c r="AC159" s="74">
        <v>176789.78</v>
      </c>
      <c r="AD159" s="74">
        <v>333036.89</v>
      </c>
      <c r="AE159" s="74">
        <v>29880.3</v>
      </c>
      <c r="AF159" s="74">
        <v>18327.830000000002</v>
      </c>
      <c r="AG159" s="74">
        <v>9888.86</v>
      </c>
      <c r="AH159" s="74">
        <v>13288.64</v>
      </c>
      <c r="AI159" s="74"/>
      <c r="AJ159" s="74"/>
      <c r="AK159" s="74">
        <v>209708.35</v>
      </c>
      <c r="AL159" s="74">
        <v>98381.05</v>
      </c>
      <c r="AM159" s="74">
        <v>40068.18</v>
      </c>
      <c r="AN159" s="74"/>
      <c r="AO159" s="74">
        <v>49186.34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941003.42999999993</v>
      </c>
      <c r="K162" s="74"/>
      <c r="L162" s="74">
        <v>1738.42</v>
      </c>
      <c r="M162" s="74">
        <v>45780.74</v>
      </c>
      <c r="N162" s="74"/>
      <c r="O162" s="74"/>
      <c r="P162" s="74">
        <v>35840.15</v>
      </c>
      <c r="Q162" s="74">
        <v>112688.24</v>
      </c>
      <c r="R162" s="74"/>
      <c r="S162" s="74"/>
      <c r="T162" s="74">
        <v>14670.45</v>
      </c>
      <c r="U162" s="74">
        <v>33743.199999999997</v>
      </c>
      <c r="V162" s="74"/>
      <c r="W162" s="74"/>
      <c r="X162" s="74"/>
      <c r="Y162" s="74"/>
      <c r="Z162" s="74">
        <v>85480.98</v>
      </c>
      <c r="AA162" s="74">
        <v>234264.69</v>
      </c>
      <c r="AB162" s="74"/>
      <c r="AC162" s="74">
        <v>90456.66</v>
      </c>
      <c r="AD162" s="74">
        <v>167180.18</v>
      </c>
      <c r="AE162" s="74">
        <v>8174.12</v>
      </c>
      <c r="AF162" s="74">
        <v>4770.2700000000004</v>
      </c>
      <c r="AG162" s="74">
        <v>2706.28</v>
      </c>
      <c r="AH162" s="74">
        <v>3491.31</v>
      </c>
      <c r="AI162" s="74"/>
      <c r="AJ162" s="74"/>
      <c r="AK162" s="74">
        <v>56973.23</v>
      </c>
      <c r="AL162" s="74">
        <v>29907.07</v>
      </c>
      <c r="AM162" s="74">
        <v>5713.44</v>
      </c>
      <c r="AN162" s="74"/>
      <c r="AO162" s="74">
        <v>7424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365148.41999999993</v>
      </c>
      <c r="K163" s="74"/>
      <c r="L163" s="74">
        <v>720.21</v>
      </c>
      <c r="M163" s="74">
        <v>37696.93</v>
      </c>
      <c r="N163" s="74"/>
      <c r="O163" s="74"/>
      <c r="P163" s="74">
        <v>8828.31</v>
      </c>
      <c r="Q163" s="74">
        <v>50041.57</v>
      </c>
      <c r="R163" s="74"/>
      <c r="S163" s="74"/>
      <c r="T163" s="74">
        <v>5266.41</v>
      </c>
      <c r="U163" s="74">
        <v>8955.14</v>
      </c>
      <c r="V163" s="74"/>
      <c r="W163" s="74"/>
      <c r="X163" s="74"/>
      <c r="Y163" s="74"/>
      <c r="Z163" s="74">
        <v>19108.59</v>
      </c>
      <c r="AA163" s="74">
        <v>35769.93</v>
      </c>
      <c r="AB163" s="74">
        <v>15.1</v>
      </c>
      <c r="AC163" s="74">
        <v>31628.97</v>
      </c>
      <c r="AD163" s="74">
        <v>60928.04</v>
      </c>
      <c r="AE163" s="74">
        <v>4781.6000000000004</v>
      </c>
      <c r="AF163" s="74">
        <v>2606.96</v>
      </c>
      <c r="AG163" s="74">
        <v>1356.88</v>
      </c>
      <c r="AH163" s="74">
        <v>1952.29</v>
      </c>
      <c r="AI163" s="74"/>
      <c r="AJ163" s="74"/>
      <c r="AK163" s="74">
        <v>58635.31</v>
      </c>
      <c r="AL163" s="74">
        <v>32728.720000000001</v>
      </c>
      <c r="AM163" s="74">
        <v>2062.98</v>
      </c>
      <c r="AN163" s="74"/>
      <c r="AO163" s="74">
        <v>2064.48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443388.36000000004</v>
      </c>
      <c r="K165" s="99"/>
      <c r="L165" s="99">
        <v>2783.82</v>
      </c>
      <c r="M165" s="99">
        <v>143133.76000000001</v>
      </c>
      <c r="N165" s="99"/>
      <c r="O165" s="99">
        <v>15150.92</v>
      </c>
      <c r="P165" s="99">
        <v>11538.57</v>
      </c>
      <c r="Q165" s="99">
        <v>230538.63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18858.830000000002</v>
      </c>
      <c r="AF165" s="99">
        <v>6787.85</v>
      </c>
      <c r="AG165" s="99">
        <v>5203.04</v>
      </c>
      <c r="AH165" s="99">
        <v>9392.94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1232178.82</v>
      </c>
      <c r="K166" s="92">
        <f>SUM(K167,K171)</f>
        <v>0</v>
      </c>
      <c r="L166" s="92">
        <f t="shared" ref="L166:BW166" si="158">SUM(L167,L171)</f>
        <v>3228.3999999999996</v>
      </c>
      <c r="M166" s="92">
        <f t="shared" si="158"/>
        <v>88279.51</v>
      </c>
      <c r="N166" s="92">
        <f t="shared" si="158"/>
        <v>0</v>
      </c>
      <c r="O166" s="92">
        <f t="shared" si="158"/>
        <v>1858.49</v>
      </c>
      <c r="P166" s="92">
        <f t="shared" si="158"/>
        <v>30455.97</v>
      </c>
      <c r="Q166" s="92">
        <f t="shared" si="158"/>
        <v>204562.34</v>
      </c>
      <c r="R166" s="92">
        <f t="shared" si="158"/>
        <v>0</v>
      </c>
      <c r="S166" s="92">
        <f t="shared" si="158"/>
        <v>0</v>
      </c>
      <c r="T166" s="92">
        <f t="shared" si="158"/>
        <v>196088.56</v>
      </c>
      <c r="U166" s="92">
        <f t="shared" si="158"/>
        <v>410200.19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36017.800000000003</v>
      </c>
      <c r="AA166" s="92">
        <f t="shared" si="158"/>
        <v>129318.93000000001</v>
      </c>
      <c r="AB166" s="92">
        <f t="shared" si="158"/>
        <v>0</v>
      </c>
      <c r="AC166" s="92">
        <f t="shared" si="158"/>
        <v>6271.16</v>
      </c>
      <c r="AD166" s="92">
        <f t="shared" si="158"/>
        <v>16217.66</v>
      </c>
      <c r="AE166" s="92">
        <f t="shared" si="158"/>
        <v>15207.32</v>
      </c>
      <c r="AF166" s="92">
        <f t="shared" si="158"/>
        <v>8268.84</v>
      </c>
      <c r="AG166" s="92">
        <f t="shared" si="158"/>
        <v>4250.5700000000006</v>
      </c>
      <c r="AH166" s="92">
        <f t="shared" si="158"/>
        <v>7729.52</v>
      </c>
      <c r="AI166" s="92">
        <f t="shared" si="158"/>
        <v>0</v>
      </c>
      <c r="AJ166" s="92">
        <f t="shared" si="158"/>
        <v>0</v>
      </c>
      <c r="AK166" s="92">
        <f t="shared" si="158"/>
        <v>54212.52</v>
      </c>
      <c r="AL166" s="92">
        <f t="shared" si="158"/>
        <v>20011.039999999997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1199771.03</v>
      </c>
      <c r="K167" s="92">
        <f>SUM(K168:K170)</f>
        <v>0</v>
      </c>
      <c r="L167" s="92">
        <f t="shared" ref="L167:BW167" si="161">SUM(L168:L170)</f>
        <v>3169.2</v>
      </c>
      <c r="M167" s="92">
        <f t="shared" si="161"/>
        <v>81002.09</v>
      </c>
      <c r="N167" s="92">
        <f t="shared" si="161"/>
        <v>0</v>
      </c>
      <c r="O167" s="92">
        <f t="shared" si="161"/>
        <v>42.01</v>
      </c>
      <c r="P167" s="92">
        <f t="shared" si="161"/>
        <v>29046.920000000002</v>
      </c>
      <c r="Q167" s="92">
        <f t="shared" si="161"/>
        <v>185865.77</v>
      </c>
      <c r="R167" s="92">
        <f t="shared" si="161"/>
        <v>0</v>
      </c>
      <c r="S167" s="92">
        <f t="shared" si="161"/>
        <v>0</v>
      </c>
      <c r="T167" s="92">
        <f t="shared" si="161"/>
        <v>196088.56</v>
      </c>
      <c r="U167" s="92">
        <f t="shared" si="161"/>
        <v>410200.19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36017.800000000003</v>
      </c>
      <c r="AA167" s="92">
        <f t="shared" si="161"/>
        <v>129318.93000000001</v>
      </c>
      <c r="AB167" s="92">
        <f t="shared" si="161"/>
        <v>0</v>
      </c>
      <c r="AC167" s="92">
        <f t="shared" si="161"/>
        <v>6271.16</v>
      </c>
      <c r="AD167" s="92">
        <f t="shared" si="161"/>
        <v>16217.66</v>
      </c>
      <c r="AE167" s="92">
        <f t="shared" si="161"/>
        <v>13881.09</v>
      </c>
      <c r="AF167" s="92">
        <f t="shared" si="161"/>
        <v>7755.97</v>
      </c>
      <c r="AG167" s="92">
        <f t="shared" si="161"/>
        <v>3873.03</v>
      </c>
      <c r="AH167" s="92">
        <f t="shared" si="161"/>
        <v>6797.09</v>
      </c>
      <c r="AI167" s="92">
        <f t="shared" si="161"/>
        <v>0</v>
      </c>
      <c r="AJ167" s="92">
        <f t="shared" si="161"/>
        <v>0</v>
      </c>
      <c r="AK167" s="92">
        <f t="shared" si="161"/>
        <v>54212.52</v>
      </c>
      <c r="AL167" s="92">
        <f t="shared" si="161"/>
        <v>20011.039999999997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79267.929999999993</v>
      </c>
      <c r="K168" s="74"/>
      <c r="L168" s="74">
        <v>180.73</v>
      </c>
      <c r="M168" s="74">
        <v>4565.17</v>
      </c>
      <c r="N168" s="74"/>
      <c r="O168" s="74"/>
      <c r="P168" s="74">
        <v>5471.13</v>
      </c>
      <c r="Q168" s="74">
        <v>11052.56</v>
      </c>
      <c r="R168" s="74"/>
      <c r="S168" s="74"/>
      <c r="T168" s="74">
        <v>6716.31</v>
      </c>
      <c r="U168" s="74">
        <v>15802.43</v>
      </c>
      <c r="V168" s="74"/>
      <c r="W168" s="74"/>
      <c r="X168" s="74"/>
      <c r="Y168" s="74"/>
      <c r="Z168" s="74">
        <v>14385.49</v>
      </c>
      <c r="AA168" s="74">
        <v>7.69</v>
      </c>
      <c r="AB168" s="74"/>
      <c r="AC168" s="74">
        <v>2326.69</v>
      </c>
      <c r="AD168" s="74">
        <v>7215.73</v>
      </c>
      <c r="AE168" s="74">
        <v>731.89</v>
      </c>
      <c r="AF168" s="74">
        <v>527.29</v>
      </c>
      <c r="AG168" s="74">
        <v>297.77</v>
      </c>
      <c r="AH168" s="74">
        <v>485</v>
      </c>
      <c r="AI168" s="74"/>
      <c r="AJ168" s="74"/>
      <c r="AK168" s="74">
        <v>6404.68</v>
      </c>
      <c r="AL168" s="74">
        <v>3097.37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1120503.1000000001</v>
      </c>
      <c r="K169" s="74"/>
      <c r="L169" s="74">
        <v>2988.47</v>
      </c>
      <c r="M169" s="74">
        <v>76436.92</v>
      </c>
      <c r="N169" s="74"/>
      <c r="O169" s="74">
        <v>42.01</v>
      </c>
      <c r="P169" s="74">
        <v>23575.79</v>
      </c>
      <c r="Q169" s="74">
        <v>174813.21</v>
      </c>
      <c r="R169" s="74"/>
      <c r="S169" s="74"/>
      <c r="T169" s="74">
        <v>189372.25</v>
      </c>
      <c r="U169" s="74">
        <v>394397.76</v>
      </c>
      <c r="V169" s="74"/>
      <c r="W169" s="74"/>
      <c r="X169" s="74"/>
      <c r="Y169" s="74"/>
      <c r="Z169" s="74">
        <v>21632.31</v>
      </c>
      <c r="AA169" s="74">
        <v>129311.24</v>
      </c>
      <c r="AB169" s="74"/>
      <c r="AC169" s="74">
        <v>3944.47</v>
      </c>
      <c r="AD169" s="74">
        <v>9001.93</v>
      </c>
      <c r="AE169" s="74">
        <v>13149.2</v>
      </c>
      <c r="AF169" s="74">
        <v>7228.68</v>
      </c>
      <c r="AG169" s="74">
        <v>3575.26</v>
      </c>
      <c r="AH169" s="74">
        <v>6312.09</v>
      </c>
      <c r="AI169" s="74"/>
      <c r="AJ169" s="74"/>
      <c r="AK169" s="74">
        <v>47807.839999999997</v>
      </c>
      <c r="AL169" s="74">
        <v>16913.669999999998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32407.79</v>
      </c>
      <c r="K171" s="92">
        <f>SUM(K172:K173)</f>
        <v>0</v>
      </c>
      <c r="L171" s="92">
        <f t="shared" ref="L171:BW171" si="164">SUM(L172:L173)</f>
        <v>59.2</v>
      </c>
      <c r="M171" s="92">
        <f t="shared" si="164"/>
        <v>7277.42</v>
      </c>
      <c r="N171" s="92">
        <f t="shared" si="164"/>
        <v>0</v>
      </c>
      <c r="O171" s="92">
        <f t="shared" si="164"/>
        <v>1816.48</v>
      </c>
      <c r="P171" s="92">
        <f t="shared" si="164"/>
        <v>1409.05</v>
      </c>
      <c r="Q171" s="92">
        <f t="shared" si="164"/>
        <v>18696.57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1326.23</v>
      </c>
      <c r="AF171" s="92">
        <f t="shared" si="164"/>
        <v>512.87</v>
      </c>
      <c r="AG171" s="92">
        <f t="shared" si="164"/>
        <v>377.54</v>
      </c>
      <c r="AH171" s="92">
        <f t="shared" si="164"/>
        <v>932.43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32407.79</v>
      </c>
      <c r="K173" s="74"/>
      <c r="L173" s="74">
        <v>59.2</v>
      </c>
      <c r="M173" s="74">
        <v>7277.42</v>
      </c>
      <c r="N173" s="74"/>
      <c r="O173" s="74">
        <v>1816.48</v>
      </c>
      <c r="P173" s="74">
        <v>1409.05</v>
      </c>
      <c r="Q173" s="74">
        <v>18696.57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1326.23</v>
      </c>
      <c r="AF173" s="74">
        <v>512.87</v>
      </c>
      <c r="AG173" s="74">
        <v>377.54</v>
      </c>
      <c r="AH173" s="74">
        <v>932.43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6941877.6300000008</v>
      </c>
      <c r="K175" s="64">
        <f>SUM(K176,K183)</f>
        <v>0</v>
      </c>
      <c r="L175" s="64">
        <f t="shared" ref="L175:BW175" si="167">SUM(L176,L183)</f>
        <v>12894.48</v>
      </c>
      <c r="M175" s="64">
        <f t="shared" si="167"/>
        <v>162049.24</v>
      </c>
      <c r="N175" s="64">
        <f t="shared" si="167"/>
        <v>0</v>
      </c>
      <c r="O175" s="64">
        <f t="shared" si="167"/>
        <v>9300.7099999999991</v>
      </c>
      <c r="P175" s="64">
        <f t="shared" si="167"/>
        <v>298154.33</v>
      </c>
      <c r="Q175" s="64">
        <f t="shared" si="167"/>
        <v>711495.44</v>
      </c>
      <c r="R175" s="64">
        <f t="shared" si="167"/>
        <v>0</v>
      </c>
      <c r="S175" s="64">
        <f t="shared" si="167"/>
        <v>0</v>
      </c>
      <c r="T175" s="64">
        <f t="shared" si="167"/>
        <v>234029.91999999998</v>
      </c>
      <c r="U175" s="64">
        <f t="shared" si="167"/>
        <v>382700.4</v>
      </c>
      <c r="V175" s="64">
        <f t="shared" si="167"/>
        <v>34050.57</v>
      </c>
      <c r="W175" s="64">
        <f t="shared" si="167"/>
        <v>50252.039999999994</v>
      </c>
      <c r="X175" s="64">
        <f t="shared" si="167"/>
        <v>43762.159999999996</v>
      </c>
      <c r="Y175" s="64">
        <f t="shared" si="167"/>
        <v>10884.47</v>
      </c>
      <c r="Z175" s="64">
        <f t="shared" si="167"/>
        <v>867852.99</v>
      </c>
      <c r="AA175" s="64">
        <f t="shared" si="167"/>
        <v>1656257.81</v>
      </c>
      <c r="AB175" s="64">
        <f t="shared" si="167"/>
        <v>0</v>
      </c>
      <c r="AC175" s="64">
        <f t="shared" si="167"/>
        <v>477343.44</v>
      </c>
      <c r="AD175" s="64">
        <f t="shared" si="167"/>
        <v>447641.28</v>
      </c>
      <c r="AE175" s="64">
        <f t="shared" si="167"/>
        <v>35994.76</v>
      </c>
      <c r="AF175" s="64">
        <f t="shared" si="167"/>
        <v>62112.04</v>
      </c>
      <c r="AG175" s="64">
        <f t="shared" si="167"/>
        <v>51975.83</v>
      </c>
      <c r="AH175" s="64">
        <f t="shared" si="167"/>
        <v>49669.8</v>
      </c>
      <c r="AI175" s="64">
        <f t="shared" si="167"/>
        <v>145365.34</v>
      </c>
      <c r="AJ175" s="64">
        <f t="shared" si="167"/>
        <v>0</v>
      </c>
      <c r="AK175" s="64">
        <f t="shared" si="167"/>
        <v>72799.58</v>
      </c>
      <c r="AL175" s="64">
        <f t="shared" si="167"/>
        <v>50504.1</v>
      </c>
      <c r="AM175" s="64">
        <f t="shared" si="167"/>
        <v>544168.53</v>
      </c>
      <c r="AN175" s="64">
        <f t="shared" si="167"/>
        <v>1095.7199999999998</v>
      </c>
      <c r="AO175" s="64">
        <f t="shared" si="167"/>
        <v>499797.67000000004</v>
      </c>
      <c r="AP175" s="64">
        <f t="shared" si="167"/>
        <v>29724.980000000003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3959061.8100000005</v>
      </c>
      <c r="K176" s="64">
        <f>SUM(K177:K182)</f>
        <v>0</v>
      </c>
      <c r="L176" s="64">
        <f t="shared" ref="L176:CG176" si="170">SUM(L177:L182)</f>
        <v>3753.3099999999995</v>
      </c>
      <c r="M176" s="64">
        <f t="shared" si="170"/>
        <v>60571.270000000004</v>
      </c>
      <c r="N176" s="64">
        <f t="shared" si="170"/>
        <v>0</v>
      </c>
      <c r="O176" s="64">
        <f t="shared" si="170"/>
        <v>3902.45</v>
      </c>
      <c r="P176" s="64">
        <f t="shared" si="170"/>
        <v>173098.44</v>
      </c>
      <c r="Q176" s="64">
        <f t="shared" si="170"/>
        <v>366251.76</v>
      </c>
      <c r="R176" s="64">
        <f t="shared" si="170"/>
        <v>0</v>
      </c>
      <c r="S176" s="64">
        <f t="shared" si="170"/>
        <v>0</v>
      </c>
      <c r="T176" s="64">
        <f t="shared" si="170"/>
        <v>34040.9</v>
      </c>
      <c r="U176" s="64">
        <f t="shared" si="170"/>
        <v>62649.5</v>
      </c>
      <c r="V176" s="64">
        <f t="shared" si="170"/>
        <v>30007.18</v>
      </c>
      <c r="W176" s="64">
        <f t="shared" si="170"/>
        <v>50252.039999999994</v>
      </c>
      <c r="X176" s="64">
        <f t="shared" si="170"/>
        <v>37177.259999999995</v>
      </c>
      <c r="Y176" s="64">
        <f t="shared" si="170"/>
        <v>9310.91</v>
      </c>
      <c r="Z176" s="64">
        <f t="shared" si="170"/>
        <v>539836.71</v>
      </c>
      <c r="AA176" s="64">
        <f t="shared" si="170"/>
        <v>1371979.8900000001</v>
      </c>
      <c r="AB176" s="64">
        <f t="shared" si="170"/>
        <v>0</v>
      </c>
      <c r="AC176" s="64">
        <f t="shared" si="170"/>
        <v>237549.46</v>
      </c>
      <c r="AD176" s="64">
        <f t="shared" si="170"/>
        <v>64031.78</v>
      </c>
      <c r="AE176" s="64">
        <f t="shared" si="170"/>
        <v>4605.08</v>
      </c>
      <c r="AF176" s="64">
        <f t="shared" si="170"/>
        <v>30087.510000000002</v>
      </c>
      <c r="AG176" s="64">
        <f t="shared" si="170"/>
        <v>27775.68</v>
      </c>
      <c r="AH176" s="64">
        <f t="shared" si="170"/>
        <v>24500.39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420299.22</v>
      </c>
      <c r="AN176" s="64">
        <f t="shared" si="170"/>
        <v>1095.7199999999998</v>
      </c>
      <c r="AO176" s="64">
        <f t="shared" si="170"/>
        <v>377672.55000000005</v>
      </c>
      <c r="AP176" s="64">
        <f t="shared" si="170"/>
        <v>28612.800000000003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585097.30000000005</v>
      </c>
      <c r="K177" s="74"/>
      <c r="L177" s="74">
        <v>267.94</v>
      </c>
      <c r="M177" s="74">
        <v>6736.81</v>
      </c>
      <c r="N177" s="74"/>
      <c r="O177" s="74">
        <v>1715.55</v>
      </c>
      <c r="P177" s="74">
        <v>33240.31</v>
      </c>
      <c r="Q177" s="74">
        <v>55120.49</v>
      </c>
      <c r="R177" s="74"/>
      <c r="S177" s="74"/>
      <c r="T177" s="74"/>
      <c r="U177" s="74"/>
      <c r="V177" s="74">
        <v>4528.41</v>
      </c>
      <c r="W177" s="74">
        <v>28073.1</v>
      </c>
      <c r="X177" s="74">
        <v>6161.41</v>
      </c>
      <c r="Y177" s="74"/>
      <c r="Z177" s="74">
        <v>79183.03</v>
      </c>
      <c r="AA177" s="74"/>
      <c r="AB177" s="74"/>
      <c r="AC177" s="74"/>
      <c r="AD177" s="74"/>
      <c r="AE177" s="74">
        <v>2209.25</v>
      </c>
      <c r="AF177" s="74">
        <v>5884.77</v>
      </c>
      <c r="AG177" s="74">
        <v>4560.96</v>
      </c>
      <c r="AH177" s="74">
        <v>4600.75</v>
      </c>
      <c r="AI177" s="74"/>
      <c r="AJ177" s="74"/>
      <c r="AK177" s="74"/>
      <c r="AL177" s="74"/>
      <c r="AM177" s="74">
        <v>173575.49</v>
      </c>
      <c r="AN177" s="74">
        <v>159.6</v>
      </c>
      <c r="AO177" s="74">
        <v>172990.92</v>
      </c>
      <c r="AP177" s="74">
        <v>6088.51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2644618.21</v>
      </c>
      <c r="K178" s="74"/>
      <c r="L178" s="74">
        <v>2009.8</v>
      </c>
      <c r="M178" s="74">
        <v>45647.87</v>
      </c>
      <c r="N178" s="74"/>
      <c r="O178" s="74"/>
      <c r="P178" s="74">
        <v>139858.13</v>
      </c>
      <c r="Q178" s="74">
        <v>240105.82</v>
      </c>
      <c r="R178" s="74"/>
      <c r="S178" s="74"/>
      <c r="T178" s="74">
        <v>34040.9</v>
      </c>
      <c r="U178" s="74">
        <v>62649.5</v>
      </c>
      <c r="V178" s="74">
        <v>5072.45</v>
      </c>
      <c r="W178" s="74"/>
      <c r="X178" s="74"/>
      <c r="Y178" s="74">
        <v>3148.05</v>
      </c>
      <c r="Z178" s="74">
        <v>460653.68</v>
      </c>
      <c r="AA178" s="74">
        <v>914978.76</v>
      </c>
      <c r="AB178" s="74"/>
      <c r="AC178" s="74">
        <v>237549.46</v>
      </c>
      <c r="AD178" s="74">
        <v>64031.78</v>
      </c>
      <c r="AE178" s="74">
        <v>2395.83</v>
      </c>
      <c r="AF178" s="74">
        <v>9841.4</v>
      </c>
      <c r="AG178" s="74">
        <v>4345.99</v>
      </c>
      <c r="AH178" s="74">
        <v>10797.23</v>
      </c>
      <c r="AI178" s="74"/>
      <c r="AJ178" s="74"/>
      <c r="AK178" s="74"/>
      <c r="AL178" s="74"/>
      <c r="AM178" s="74">
        <v>193521.26</v>
      </c>
      <c r="AN178" s="74">
        <v>154.13999999999999</v>
      </c>
      <c r="AO178" s="74">
        <v>204681.63</v>
      </c>
      <c r="AP178" s="74">
        <v>9134.5300000000007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729299.72</v>
      </c>
      <c r="K179" s="74"/>
      <c r="L179" s="74">
        <v>1475.57</v>
      </c>
      <c r="M179" s="74">
        <v>8186.59</v>
      </c>
      <c r="N179" s="74"/>
      <c r="O179" s="74">
        <v>2186.9</v>
      </c>
      <c r="P179" s="74"/>
      <c r="Q179" s="74">
        <v>71025.45</v>
      </c>
      <c r="R179" s="74"/>
      <c r="S179" s="74"/>
      <c r="T179" s="74"/>
      <c r="U179" s="74"/>
      <c r="V179" s="74">
        <v>20406.32</v>
      </c>
      <c r="W179" s="74">
        <v>22178.94</v>
      </c>
      <c r="X179" s="74">
        <v>31015.85</v>
      </c>
      <c r="Y179" s="74">
        <v>6162.86</v>
      </c>
      <c r="Z179" s="74"/>
      <c r="AA179" s="74">
        <v>457001.13</v>
      </c>
      <c r="AB179" s="74"/>
      <c r="AC179" s="74"/>
      <c r="AD179" s="74"/>
      <c r="AE179" s="74"/>
      <c r="AF179" s="74">
        <v>14361.34</v>
      </c>
      <c r="AG179" s="74">
        <v>18868.73</v>
      </c>
      <c r="AH179" s="74">
        <v>9102.41</v>
      </c>
      <c r="AI179" s="74"/>
      <c r="AJ179" s="74"/>
      <c r="AK179" s="74"/>
      <c r="AL179" s="74"/>
      <c r="AM179" s="74">
        <v>53202.47</v>
      </c>
      <c r="AN179" s="74">
        <v>735.4</v>
      </c>
      <c r="AO179" s="74"/>
      <c r="AP179" s="74">
        <v>13389.76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46.58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46.58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2982815.8200000003</v>
      </c>
      <c r="K183" s="64">
        <f>SUM(K184:K187)</f>
        <v>0</v>
      </c>
      <c r="L183" s="64">
        <f t="shared" ref="L183:CG183" si="172">SUM(L184:L187)</f>
        <v>9141.17</v>
      </c>
      <c r="M183" s="64">
        <f t="shared" si="172"/>
        <v>101477.97</v>
      </c>
      <c r="N183" s="64">
        <f t="shared" si="172"/>
        <v>0</v>
      </c>
      <c r="O183" s="64">
        <f t="shared" si="172"/>
        <v>5398.26</v>
      </c>
      <c r="P183" s="64">
        <f t="shared" si="172"/>
        <v>125055.89000000001</v>
      </c>
      <c r="Q183" s="64">
        <f t="shared" si="172"/>
        <v>345243.68</v>
      </c>
      <c r="R183" s="64">
        <f t="shared" si="172"/>
        <v>0</v>
      </c>
      <c r="S183" s="64">
        <f t="shared" si="172"/>
        <v>0</v>
      </c>
      <c r="T183" s="64">
        <f t="shared" si="172"/>
        <v>199989.02</v>
      </c>
      <c r="U183" s="64">
        <f t="shared" si="172"/>
        <v>320050.90000000002</v>
      </c>
      <c r="V183" s="64">
        <f t="shared" si="172"/>
        <v>4043.39</v>
      </c>
      <c r="W183" s="64">
        <f t="shared" si="172"/>
        <v>0</v>
      </c>
      <c r="X183" s="64">
        <f t="shared" si="172"/>
        <v>6584.9</v>
      </c>
      <c r="Y183" s="64">
        <f t="shared" si="172"/>
        <v>1573.56</v>
      </c>
      <c r="Z183" s="64">
        <f t="shared" si="172"/>
        <v>328016.28000000003</v>
      </c>
      <c r="AA183" s="64">
        <f t="shared" si="172"/>
        <v>284277.92</v>
      </c>
      <c r="AB183" s="64">
        <f t="shared" si="172"/>
        <v>0</v>
      </c>
      <c r="AC183" s="64">
        <f t="shared" si="172"/>
        <v>239793.98</v>
      </c>
      <c r="AD183" s="64">
        <f t="shared" si="172"/>
        <v>383609.5</v>
      </c>
      <c r="AE183" s="64">
        <f t="shared" si="172"/>
        <v>31389.68</v>
      </c>
      <c r="AF183" s="64">
        <f t="shared" si="172"/>
        <v>32024.53</v>
      </c>
      <c r="AG183" s="64">
        <f t="shared" si="172"/>
        <v>24200.149999999998</v>
      </c>
      <c r="AH183" s="64">
        <f t="shared" si="172"/>
        <v>25169.41</v>
      </c>
      <c r="AI183" s="64">
        <f t="shared" si="172"/>
        <v>145365.34</v>
      </c>
      <c r="AJ183" s="64">
        <f t="shared" si="172"/>
        <v>0</v>
      </c>
      <c r="AK183" s="64">
        <f t="shared" si="172"/>
        <v>72799.58</v>
      </c>
      <c r="AL183" s="64">
        <f t="shared" si="172"/>
        <v>50504.1</v>
      </c>
      <c r="AM183" s="64">
        <f t="shared" si="172"/>
        <v>123869.31</v>
      </c>
      <c r="AN183" s="64">
        <f t="shared" si="172"/>
        <v>0</v>
      </c>
      <c r="AO183" s="64">
        <f t="shared" si="172"/>
        <v>122125.12</v>
      </c>
      <c r="AP183" s="64">
        <f t="shared" si="172"/>
        <v>1112.18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2922595.3999999994</v>
      </c>
      <c r="K184" s="74"/>
      <c r="L184" s="74">
        <v>8947.5400000000009</v>
      </c>
      <c r="M184" s="74">
        <v>88828.39</v>
      </c>
      <c r="N184" s="74"/>
      <c r="O184" s="74">
        <v>3398.81</v>
      </c>
      <c r="P184" s="74">
        <v>123351.07</v>
      </c>
      <c r="Q184" s="74">
        <v>314668.38</v>
      </c>
      <c r="R184" s="74"/>
      <c r="S184" s="74"/>
      <c r="T184" s="74">
        <v>199989.02</v>
      </c>
      <c r="U184" s="74">
        <v>320050.90000000002</v>
      </c>
      <c r="V184" s="74">
        <v>4043.39</v>
      </c>
      <c r="W184" s="74"/>
      <c r="X184" s="74">
        <v>4808.63</v>
      </c>
      <c r="Y184" s="74">
        <v>1573.56</v>
      </c>
      <c r="Z184" s="74">
        <v>328013.03000000003</v>
      </c>
      <c r="AA184" s="74">
        <v>284277.92</v>
      </c>
      <c r="AB184" s="74"/>
      <c r="AC184" s="74">
        <v>239793.98</v>
      </c>
      <c r="AD184" s="74">
        <v>383609.5</v>
      </c>
      <c r="AE184" s="74">
        <v>29676.22</v>
      </c>
      <c r="AF184" s="74">
        <v>30551.32</v>
      </c>
      <c r="AG184" s="74">
        <v>22804.01</v>
      </c>
      <c r="AH184" s="74">
        <v>23065.46</v>
      </c>
      <c r="AI184" s="74">
        <v>145365.34</v>
      </c>
      <c r="AJ184" s="74"/>
      <c r="AK184" s="74">
        <v>72799.58</v>
      </c>
      <c r="AL184" s="74">
        <v>50504.1</v>
      </c>
      <c r="AM184" s="74">
        <v>119404.15</v>
      </c>
      <c r="AN184" s="74"/>
      <c r="AO184" s="74">
        <v>122125.12</v>
      </c>
      <c r="AP184" s="74">
        <v>945.98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60220.419999999984</v>
      </c>
      <c r="K185" s="74"/>
      <c r="L185" s="74">
        <v>193.63</v>
      </c>
      <c r="M185" s="74">
        <v>12649.58</v>
      </c>
      <c r="N185" s="74"/>
      <c r="O185" s="74">
        <v>1999.45</v>
      </c>
      <c r="P185" s="74">
        <v>1704.82</v>
      </c>
      <c r="Q185" s="74">
        <v>30575.3</v>
      </c>
      <c r="R185" s="74"/>
      <c r="S185" s="74"/>
      <c r="T185" s="74"/>
      <c r="U185" s="74"/>
      <c r="V185" s="74"/>
      <c r="W185" s="74"/>
      <c r="X185" s="74">
        <v>1776.27</v>
      </c>
      <c r="Y185" s="74"/>
      <c r="Z185" s="74">
        <v>3.25</v>
      </c>
      <c r="AA185" s="74"/>
      <c r="AB185" s="74"/>
      <c r="AC185" s="74"/>
      <c r="AD185" s="74"/>
      <c r="AE185" s="74">
        <v>1713.46</v>
      </c>
      <c r="AF185" s="74">
        <v>1473.21</v>
      </c>
      <c r="AG185" s="74">
        <v>1396.14</v>
      </c>
      <c r="AH185" s="74">
        <v>2103.9499999999998</v>
      </c>
      <c r="AI185" s="74"/>
      <c r="AJ185" s="74"/>
      <c r="AK185" s="74"/>
      <c r="AL185" s="74"/>
      <c r="AM185" s="74">
        <v>4465.16</v>
      </c>
      <c r="AN185" s="74"/>
      <c r="AO185" s="74"/>
      <c r="AP185" s="74">
        <v>166.2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900902.98</v>
      </c>
      <c r="K189" s="64">
        <f>SUM(K190,K191)</f>
        <v>0</v>
      </c>
      <c r="L189" s="64">
        <f t="shared" ref="L189:BW189" si="174">SUM(L190,L191)</f>
        <v>1657.87</v>
      </c>
      <c r="M189" s="64">
        <f t="shared" si="174"/>
        <v>53519.7</v>
      </c>
      <c r="N189" s="64">
        <f t="shared" si="174"/>
        <v>0</v>
      </c>
      <c r="O189" s="64">
        <f t="shared" si="174"/>
        <v>6025.15</v>
      </c>
      <c r="P189" s="64">
        <f t="shared" si="174"/>
        <v>10490.91</v>
      </c>
      <c r="Q189" s="64">
        <f t="shared" si="174"/>
        <v>121307.43</v>
      </c>
      <c r="R189" s="64">
        <f t="shared" si="174"/>
        <v>0</v>
      </c>
      <c r="S189" s="64">
        <f t="shared" si="174"/>
        <v>0</v>
      </c>
      <c r="T189" s="64">
        <f t="shared" si="174"/>
        <v>42617.78</v>
      </c>
      <c r="U189" s="64">
        <f t="shared" si="174"/>
        <v>50830.400000000001</v>
      </c>
      <c r="V189" s="64">
        <f t="shared" si="174"/>
        <v>0</v>
      </c>
      <c r="W189" s="64">
        <f t="shared" si="174"/>
        <v>0</v>
      </c>
      <c r="X189" s="64">
        <f t="shared" si="174"/>
        <v>151384.15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7905.89</v>
      </c>
      <c r="AF189" s="64">
        <f t="shared" si="174"/>
        <v>5500.6100000000006</v>
      </c>
      <c r="AG189" s="64">
        <f t="shared" si="174"/>
        <v>3681.18</v>
      </c>
      <c r="AH189" s="64">
        <f t="shared" si="174"/>
        <v>6713.47</v>
      </c>
      <c r="AI189" s="64">
        <f t="shared" si="174"/>
        <v>0</v>
      </c>
      <c r="AJ189" s="64">
        <f t="shared" si="174"/>
        <v>2916.31</v>
      </c>
      <c r="AK189" s="64">
        <f t="shared" si="174"/>
        <v>241524.78</v>
      </c>
      <c r="AL189" s="64">
        <f t="shared" si="174"/>
        <v>180530.41</v>
      </c>
      <c r="AM189" s="64">
        <f t="shared" si="174"/>
        <v>0</v>
      </c>
      <c r="AN189" s="64">
        <f t="shared" si="174"/>
        <v>0</v>
      </c>
      <c r="AO189" s="64">
        <f t="shared" si="174"/>
        <v>5739.9699999999993</v>
      </c>
      <c r="AP189" s="64">
        <f t="shared" si="174"/>
        <v>8556.9699999999993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15380.18</v>
      </c>
      <c r="K190" s="74"/>
      <c r="L190" s="74">
        <v>204.89</v>
      </c>
      <c r="M190" s="74">
        <v>4872.3900000000003</v>
      </c>
      <c r="N190" s="74"/>
      <c r="O190" s="74">
        <v>208.62</v>
      </c>
      <c r="P190" s="74">
        <v>283.77</v>
      </c>
      <c r="Q190" s="74">
        <v>5584.73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719.17</v>
      </c>
      <c r="AF190" s="74">
        <v>203.27</v>
      </c>
      <c r="AG190" s="74">
        <v>87.47</v>
      </c>
      <c r="AH190" s="74">
        <v>13.42</v>
      </c>
      <c r="AI190" s="74"/>
      <c r="AJ190" s="74"/>
      <c r="AK190" s="74"/>
      <c r="AL190" s="74"/>
      <c r="AM190" s="74"/>
      <c r="AN190" s="74"/>
      <c r="AO190" s="74">
        <v>3202.45</v>
      </c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885522.8</v>
      </c>
      <c r="K191" s="78">
        <f>SUM(K192:K195)</f>
        <v>0</v>
      </c>
      <c r="L191" s="78">
        <f t="shared" ref="L191:CG191" si="177">SUM(L192:L195)</f>
        <v>1452.98</v>
      </c>
      <c r="M191" s="78">
        <f t="shared" si="177"/>
        <v>48647.31</v>
      </c>
      <c r="N191" s="78">
        <f t="shared" si="177"/>
        <v>0</v>
      </c>
      <c r="O191" s="78">
        <f t="shared" si="177"/>
        <v>5816.53</v>
      </c>
      <c r="P191" s="78">
        <f t="shared" si="177"/>
        <v>10207.14</v>
      </c>
      <c r="Q191" s="78">
        <f t="shared" si="177"/>
        <v>115722.7</v>
      </c>
      <c r="R191" s="78">
        <f t="shared" si="177"/>
        <v>0</v>
      </c>
      <c r="S191" s="78">
        <f t="shared" si="177"/>
        <v>0</v>
      </c>
      <c r="T191" s="78">
        <f t="shared" si="177"/>
        <v>42617.78</v>
      </c>
      <c r="U191" s="78">
        <f t="shared" si="177"/>
        <v>50830.400000000001</v>
      </c>
      <c r="V191" s="78">
        <f t="shared" si="177"/>
        <v>0</v>
      </c>
      <c r="W191" s="78">
        <f t="shared" si="177"/>
        <v>0</v>
      </c>
      <c r="X191" s="78">
        <f t="shared" si="177"/>
        <v>151384.15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7186.72</v>
      </c>
      <c r="AF191" s="78">
        <f t="shared" si="177"/>
        <v>5297.34</v>
      </c>
      <c r="AG191" s="78">
        <f t="shared" si="177"/>
        <v>3593.71</v>
      </c>
      <c r="AH191" s="78">
        <f t="shared" si="177"/>
        <v>6700.05</v>
      </c>
      <c r="AI191" s="78">
        <f t="shared" si="177"/>
        <v>0</v>
      </c>
      <c r="AJ191" s="78">
        <f t="shared" si="177"/>
        <v>2916.31</v>
      </c>
      <c r="AK191" s="78">
        <f t="shared" si="177"/>
        <v>241524.78</v>
      </c>
      <c r="AL191" s="78">
        <f t="shared" si="177"/>
        <v>180530.41</v>
      </c>
      <c r="AM191" s="78">
        <f t="shared" si="177"/>
        <v>0</v>
      </c>
      <c r="AN191" s="78">
        <f t="shared" si="177"/>
        <v>0</v>
      </c>
      <c r="AO191" s="78">
        <f t="shared" si="177"/>
        <v>2537.52</v>
      </c>
      <c r="AP191" s="78">
        <f t="shared" si="177"/>
        <v>8556.9699999999993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11046.46</v>
      </c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>
        <v>8130.15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2916.31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623924.64</v>
      </c>
      <c r="K194" s="74"/>
      <c r="L194" s="74">
        <v>959.69</v>
      </c>
      <c r="M194" s="74">
        <v>24641.7</v>
      </c>
      <c r="N194" s="74"/>
      <c r="O194" s="74"/>
      <c r="P194" s="74">
        <v>10207.14</v>
      </c>
      <c r="Q194" s="74">
        <v>58836.84</v>
      </c>
      <c r="R194" s="74"/>
      <c r="S194" s="74"/>
      <c r="T194" s="74">
        <v>42617.78</v>
      </c>
      <c r="U194" s="74">
        <v>50830.400000000001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4084.76</v>
      </c>
      <c r="AF194" s="74">
        <v>2702.08</v>
      </c>
      <c r="AG194" s="74">
        <v>1608.28</v>
      </c>
      <c r="AH194" s="74">
        <v>2843.26</v>
      </c>
      <c r="AI194" s="74"/>
      <c r="AJ194" s="74"/>
      <c r="AK194" s="74">
        <v>241524.78</v>
      </c>
      <c r="AL194" s="74">
        <v>180530.41</v>
      </c>
      <c r="AM194" s="74"/>
      <c r="AN194" s="74"/>
      <c r="AO194" s="74">
        <v>2537.52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250551.7</v>
      </c>
      <c r="K195" s="74"/>
      <c r="L195" s="74">
        <v>493.29</v>
      </c>
      <c r="M195" s="74">
        <v>24005.61</v>
      </c>
      <c r="N195" s="74"/>
      <c r="O195" s="74">
        <v>5816.53</v>
      </c>
      <c r="P195" s="74"/>
      <c r="Q195" s="74">
        <v>56885.86</v>
      </c>
      <c r="R195" s="74"/>
      <c r="S195" s="74"/>
      <c r="T195" s="74"/>
      <c r="U195" s="74"/>
      <c r="V195" s="74"/>
      <c r="W195" s="74"/>
      <c r="X195" s="74">
        <v>143254</v>
      </c>
      <c r="Y195" s="74"/>
      <c r="Z195" s="74"/>
      <c r="AA195" s="74"/>
      <c r="AB195" s="74"/>
      <c r="AC195" s="74"/>
      <c r="AD195" s="74"/>
      <c r="AE195" s="74">
        <v>3101.96</v>
      </c>
      <c r="AF195" s="74">
        <v>2595.2600000000002</v>
      </c>
      <c r="AG195" s="74">
        <v>1985.43</v>
      </c>
      <c r="AH195" s="74">
        <v>3856.79</v>
      </c>
      <c r="AI195" s="74"/>
      <c r="AJ195" s="74"/>
      <c r="AK195" s="74"/>
      <c r="AL195" s="74"/>
      <c r="AM195" s="74"/>
      <c r="AN195" s="74"/>
      <c r="AO195" s="74"/>
      <c r="AP195" s="74">
        <v>8556.9699999999993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1649134.4400000002</v>
      </c>
      <c r="K197" s="64">
        <f>SUM(K203,K198)</f>
        <v>0</v>
      </c>
      <c r="L197" s="64">
        <f t="shared" ref="L197:BW197" si="179">SUM(L203,L198)</f>
        <v>6885.91</v>
      </c>
      <c r="M197" s="64">
        <f t="shared" si="179"/>
        <v>436234.86</v>
      </c>
      <c r="N197" s="64">
        <f t="shared" si="179"/>
        <v>0</v>
      </c>
      <c r="O197" s="64">
        <f t="shared" si="179"/>
        <v>30279.58</v>
      </c>
      <c r="P197" s="64">
        <f t="shared" si="179"/>
        <v>32484.690000000002</v>
      </c>
      <c r="Q197" s="64">
        <f t="shared" si="179"/>
        <v>844814.82000000007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120186.41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1212.04</v>
      </c>
      <c r="AC197" s="64">
        <f t="shared" si="179"/>
        <v>0</v>
      </c>
      <c r="AD197" s="64">
        <f t="shared" si="179"/>
        <v>12255.07</v>
      </c>
      <c r="AE197" s="64">
        <f t="shared" si="179"/>
        <v>66542.95</v>
      </c>
      <c r="AF197" s="64">
        <f t="shared" si="179"/>
        <v>27239.360000000001</v>
      </c>
      <c r="AG197" s="64">
        <f t="shared" si="179"/>
        <v>20289.34</v>
      </c>
      <c r="AH197" s="64">
        <f t="shared" si="179"/>
        <v>35891.42</v>
      </c>
      <c r="AI197" s="64">
        <f t="shared" si="179"/>
        <v>0</v>
      </c>
      <c r="AJ197" s="64">
        <f t="shared" si="179"/>
        <v>1133.56</v>
      </c>
      <c r="AK197" s="64">
        <f t="shared" si="179"/>
        <v>10921.279999999999</v>
      </c>
      <c r="AL197" s="64">
        <f t="shared" si="179"/>
        <v>2432.4100000000003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330.74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993870.46</v>
      </c>
      <c r="K198" s="92">
        <f>SUM(K199:K202)</f>
        <v>0</v>
      </c>
      <c r="L198" s="92">
        <f t="shared" ref="L198:BW198" si="182">SUM(L199:L202)</f>
        <v>4653.8</v>
      </c>
      <c r="M198" s="92">
        <f t="shared" si="182"/>
        <v>294285.56</v>
      </c>
      <c r="N198" s="92">
        <f t="shared" si="182"/>
        <v>0</v>
      </c>
      <c r="O198" s="92">
        <f t="shared" si="182"/>
        <v>22787.93</v>
      </c>
      <c r="P198" s="92">
        <f t="shared" si="182"/>
        <v>19319.080000000002</v>
      </c>
      <c r="Q198" s="92">
        <f t="shared" si="182"/>
        <v>510472.5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28075.68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1212.04</v>
      </c>
      <c r="AC198" s="92">
        <f t="shared" si="182"/>
        <v>0</v>
      </c>
      <c r="AD198" s="92">
        <f t="shared" si="182"/>
        <v>12255.07</v>
      </c>
      <c r="AE198" s="92">
        <f t="shared" si="182"/>
        <v>42070.47</v>
      </c>
      <c r="AF198" s="92">
        <f t="shared" si="182"/>
        <v>16237.11</v>
      </c>
      <c r="AG198" s="92">
        <f t="shared" si="182"/>
        <v>12125.44</v>
      </c>
      <c r="AH198" s="92">
        <f t="shared" si="182"/>
        <v>18438.900000000001</v>
      </c>
      <c r="AI198" s="92">
        <f t="shared" si="182"/>
        <v>0</v>
      </c>
      <c r="AJ198" s="92">
        <f t="shared" si="182"/>
        <v>1133.56</v>
      </c>
      <c r="AK198" s="92">
        <f t="shared" si="182"/>
        <v>8816.2099999999991</v>
      </c>
      <c r="AL198" s="92">
        <f t="shared" si="182"/>
        <v>1987.1100000000001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112927.83</v>
      </c>
      <c r="K199" s="74"/>
      <c r="L199" s="74">
        <v>384.43</v>
      </c>
      <c r="M199" s="74">
        <v>26604.29</v>
      </c>
      <c r="N199" s="74"/>
      <c r="O199" s="74"/>
      <c r="P199" s="74">
        <v>4324.38</v>
      </c>
      <c r="Q199" s="74">
        <v>65148.1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5002.24</v>
      </c>
      <c r="AF199" s="74">
        <v>1948.8</v>
      </c>
      <c r="AG199" s="74">
        <v>1297.29</v>
      </c>
      <c r="AH199" s="74">
        <v>3501.7</v>
      </c>
      <c r="AI199" s="74"/>
      <c r="AJ199" s="74"/>
      <c r="AK199" s="74">
        <v>3271.63</v>
      </c>
      <c r="AL199" s="74">
        <v>1444.97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117808.95</v>
      </c>
      <c r="K200" s="74"/>
      <c r="L200" s="74">
        <v>969.72</v>
      </c>
      <c r="M200" s="74">
        <v>30660.39</v>
      </c>
      <c r="N200" s="74"/>
      <c r="O200" s="74">
        <v>1645.64</v>
      </c>
      <c r="P200" s="74">
        <v>3115.25</v>
      </c>
      <c r="Q200" s="74">
        <v>57582.19</v>
      </c>
      <c r="R200" s="74"/>
      <c r="S200" s="74"/>
      <c r="T200" s="74"/>
      <c r="U200" s="74"/>
      <c r="V200" s="74"/>
      <c r="W200" s="74"/>
      <c r="X200" s="74">
        <v>13114.48</v>
      </c>
      <c r="Y200" s="74"/>
      <c r="Z200" s="74"/>
      <c r="AA200" s="74"/>
      <c r="AB200" s="74"/>
      <c r="AC200" s="74"/>
      <c r="AD200" s="74"/>
      <c r="AE200" s="74">
        <v>4911.59</v>
      </c>
      <c r="AF200" s="74">
        <v>1996.46</v>
      </c>
      <c r="AG200" s="74">
        <v>1579.64</v>
      </c>
      <c r="AH200" s="74">
        <v>2233.59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149936.07999999999</v>
      </c>
      <c r="K201" s="74"/>
      <c r="L201" s="74">
        <v>1402.57</v>
      </c>
      <c r="M201" s="74">
        <v>50640.46</v>
      </c>
      <c r="N201" s="74"/>
      <c r="O201" s="74">
        <v>1880.26</v>
      </c>
      <c r="P201" s="74">
        <v>2616.33</v>
      </c>
      <c r="Q201" s="74">
        <v>77198.31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7973.21</v>
      </c>
      <c r="AF201" s="74">
        <v>2857.25</v>
      </c>
      <c r="AG201" s="74">
        <v>2163.9899999999998</v>
      </c>
      <c r="AH201" s="74">
        <v>2496.66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613197.60000000009</v>
      </c>
      <c r="K202" s="74"/>
      <c r="L202" s="74">
        <v>1897.08</v>
      </c>
      <c r="M202" s="74">
        <v>186380.42</v>
      </c>
      <c r="N202" s="74"/>
      <c r="O202" s="74">
        <v>19262.03</v>
      </c>
      <c r="P202" s="74">
        <v>9263.1200000000008</v>
      </c>
      <c r="Q202" s="74">
        <v>310543.90000000002</v>
      </c>
      <c r="R202" s="74"/>
      <c r="S202" s="74"/>
      <c r="T202" s="74"/>
      <c r="U202" s="74"/>
      <c r="V202" s="74"/>
      <c r="W202" s="74"/>
      <c r="X202" s="74">
        <v>14254.16</v>
      </c>
      <c r="Y202" s="74"/>
      <c r="Z202" s="74"/>
      <c r="AA202" s="74"/>
      <c r="AB202" s="74">
        <v>1212.04</v>
      </c>
      <c r="AC202" s="74"/>
      <c r="AD202" s="74">
        <v>12255.07</v>
      </c>
      <c r="AE202" s="74">
        <v>24183.43</v>
      </c>
      <c r="AF202" s="74">
        <v>9434.6</v>
      </c>
      <c r="AG202" s="74">
        <v>7084.52</v>
      </c>
      <c r="AH202" s="74">
        <v>10206.950000000001</v>
      </c>
      <c r="AI202" s="74"/>
      <c r="AJ202" s="74">
        <v>1133.56</v>
      </c>
      <c r="AK202" s="74">
        <v>5544.58</v>
      </c>
      <c r="AL202" s="74">
        <v>542.14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655263.98</v>
      </c>
      <c r="K203" s="92">
        <f>SUM(K204:K207)</f>
        <v>0</v>
      </c>
      <c r="L203" s="92">
        <f t="shared" ref="L203:BW203" si="186">SUM(L204:L207)</f>
        <v>2232.11</v>
      </c>
      <c r="M203" s="92">
        <f t="shared" si="186"/>
        <v>141949.29999999999</v>
      </c>
      <c r="N203" s="92">
        <f t="shared" si="186"/>
        <v>0</v>
      </c>
      <c r="O203" s="92">
        <f t="shared" si="186"/>
        <v>7491.65</v>
      </c>
      <c r="P203" s="92">
        <f t="shared" si="186"/>
        <v>13165.609999999999</v>
      </c>
      <c r="Q203" s="92">
        <f t="shared" si="186"/>
        <v>334342.32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92110.73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24472.48</v>
      </c>
      <c r="AF203" s="92">
        <f t="shared" si="186"/>
        <v>11002.25</v>
      </c>
      <c r="AG203" s="92">
        <f t="shared" si="186"/>
        <v>8163.9</v>
      </c>
      <c r="AH203" s="92">
        <f t="shared" si="186"/>
        <v>17452.52</v>
      </c>
      <c r="AI203" s="92">
        <f t="shared" si="186"/>
        <v>0</v>
      </c>
      <c r="AJ203" s="92">
        <f t="shared" si="186"/>
        <v>0</v>
      </c>
      <c r="AK203" s="92">
        <f t="shared" si="186"/>
        <v>2105.0700000000002</v>
      </c>
      <c r="AL203" s="92">
        <f t="shared" si="186"/>
        <v>445.3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330.74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102798.07999999999</v>
      </c>
      <c r="K204" s="74"/>
      <c r="L204" s="74">
        <v>493.41</v>
      </c>
      <c r="M204" s="74">
        <v>29351.18</v>
      </c>
      <c r="N204" s="74"/>
      <c r="O204" s="74">
        <v>843.86</v>
      </c>
      <c r="P204" s="74">
        <v>1991.68</v>
      </c>
      <c r="Q204" s="74">
        <v>60073.81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4424.03</v>
      </c>
      <c r="AF204" s="74">
        <v>1889.93</v>
      </c>
      <c r="AG204" s="74">
        <v>1397.51</v>
      </c>
      <c r="AH204" s="74">
        <v>2332.67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259393.41999999998</v>
      </c>
      <c r="K206" s="74"/>
      <c r="L206" s="74">
        <v>850.94</v>
      </c>
      <c r="M206" s="74">
        <v>49779.19</v>
      </c>
      <c r="N206" s="74"/>
      <c r="O206" s="74">
        <v>2134.9899999999998</v>
      </c>
      <c r="P206" s="74">
        <v>8092.7</v>
      </c>
      <c r="Q206" s="74">
        <v>166102.76999999999</v>
      </c>
      <c r="R206" s="74"/>
      <c r="S206" s="74"/>
      <c r="T206" s="74"/>
      <c r="U206" s="74"/>
      <c r="V206" s="74"/>
      <c r="W206" s="74"/>
      <c r="X206" s="74">
        <v>3241.29</v>
      </c>
      <c r="Y206" s="74"/>
      <c r="Z206" s="74"/>
      <c r="AA206" s="74"/>
      <c r="AB206" s="74"/>
      <c r="AC206" s="74"/>
      <c r="AD206" s="74"/>
      <c r="AE206" s="74">
        <v>9604.7900000000009</v>
      </c>
      <c r="AF206" s="74">
        <v>5247.3</v>
      </c>
      <c r="AG206" s="74">
        <v>3973.69</v>
      </c>
      <c r="AH206" s="74">
        <v>10035.02</v>
      </c>
      <c r="AI206" s="74"/>
      <c r="AJ206" s="74"/>
      <c r="AK206" s="74"/>
      <c r="AL206" s="74"/>
      <c r="AM206" s="74"/>
      <c r="AN206" s="74"/>
      <c r="AO206" s="74"/>
      <c r="AP206" s="74">
        <v>330.74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293072.48000000004</v>
      </c>
      <c r="K207" s="74"/>
      <c r="L207" s="74">
        <v>887.76</v>
      </c>
      <c r="M207" s="74">
        <v>62818.93</v>
      </c>
      <c r="N207" s="74"/>
      <c r="O207" s="74">
        <v>4512.8</v>
      </c>
      <c r="P207" s="74">
        <v>3081.23</v>
      </c>
      <c r="Q207" s="74">
        <v>108165.74</v>
      </c>
      <c r="R207" s="74"/>
      <c r="S207" s="74"/>
      <c r="T207" s="74"/>
      <c r="U207" s="74"/>
      <c r="V207" s="74"/>
      <c r="W207" s="74"/>
      <c r="X207" s="74">
        <v>88869.440000000002</v>
      </c>
      <c r="Y207" s="74"/>
      <c r="Z207" s="74"/>
      <c r="AA207" s="74"/>
      <c r="AB207" s="74"/>
      <c r="AC207" s="74"/>
      <c r="AD207" s="74"/>
      <c r="AE207" s="74">
        <v>10443.66</v>
      </c>
      <c r="AF207" s="74">
        <v>3865.02</v>
      </c>
      <c r="AG207" s="74">
        <v>2792.7</v>
      </c>
      <c r="AH207" s="74">
        <v>5084.83</v>
      </c>
      <c r="AI207" s="74"/>
      <c r="AJ207" s="74"/>
      <c r="AK207" s="74">
        <v>2105.0700000000002</v>
      </c>
      <c r="AL207" s="74">
        <v>445.3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15517.07</v>
      </c>
      <c r="K209" s="64">
        <f>SUM(K213,K210)</f>
        <v>0</v>
      </c>
      <c r="L209" s="64">
        <f t="shared" ref="L209:BW209" si="190">SUM(L213,L210)</f>
        <v>42.52</v>
      </c>
      <c r="M209" s="64">
        <f t="shared" si="190"/>
        <v>789.42000000000007</v>
      </c>
      <c r="N209" s="64">
        <f t="shared" si="190"/>
        <v>0</v>
      </c>
      <c r="O209" s="64">
        <f t="shared" si="190"/>
        <v>0</v>
      </c>
      <c r="P209" s="64">
        <f t="shared" si="190"/>
        <v>484.03999999999996</v>
      </c>
      <c r="Q209" s="64">
        <f t="shared" si="190"/>
        <v>3442.05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737.29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309.64</v>
      </c>
      <c r="AA209" s="64">
        <f t="shared" si="190"/>
        <v>155.37</v>
      </c>
      <c r="AB209" s="64">
        <f t="shared" si="190"/>
        <v>58.15</v>
      </c>
      <c r="AC209" s="64">
        <f t="shared" si="190"/>
        <v>200.25</v>
      </c>
      <c r="AD209" s="64">
        <f t="shared" si="190"/>
        <v>1675.21</v>
      </c>
      <c r="AE209" s="64">
        <f t="shared" si="190"/>
        <v>163.44</v>
      </c>
      <c r="AF209" s="64">
        <f t="shared" si="190"/>
        <v>162.31</v>
      </c>
      <c r="AG209" s="64">
        <f t="shared" si="190"/>
        <v>90.93</v>
      </c>
      <c r="AH209" s="64">
        <f t="shared" si="190"/>
        <v>237.82999999999998</v>
      </c>
      <c r="AI209" s="64">
        <f t="shared" si="190"/>
        <v>0</v>
      </c>
      <c r="AJ209" s="64">
        <f t="shared" si="190"/>
        <v>111.42</v>
      </c>
      <c r="AK209" s="64">
        <f t="shared" si="190"/>
        <v>4759.29</v>
      </c>
      <c r="AL209" s="64">
        <f t="shared" si="190"/>
        <v>1878.34</v>
      </c>
      <c r="AM209" s="64">
        <f t="shared" si="190"/>
        <v>121.46</v>
      </c>
      <c r="AN209" s="64">
        <f t="shared" si="190"/>
        <v>0</v>
      </c>
      <c r="AO209" s="64">
        <f t="shared" si="190"/>
        <v>98.11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15517.07</v>
      </c>
      <c r="K210" s="92">
        <f>SUM(K211:K212)</f>
        <v>0</v>
      </c>
      <c r="L210" s="92">
        <f t="shared" ref="L210:BW210" si="193">SUM(L211:L212)</f>
        <v>42.52</v>
      </c>
      <c r="M210" s="92">
        <f t="shared" si="193"/>
        <v>789.42000000000007</v>
      </c>
      <c r="N210" s="92">
        <f t="shared" si="193"/>
        <v>0</v>
      </c>
      <c r="O210" s="92">
        <f t="shared" si="193"/>
        <v>0</v>
      </c>
      <c r="P210" s="92">
        <f t="shared" si="193"/>
        <v>484.03999999999996</v>
      </c>
      <c r="Q210" s="92">
        <f t="shared" si="193"/>
        <v>3442.05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737.29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309.64</v>
      </c>
      <c r="AA210" s="92">
        <f t="shared" si="193"/>
        <v>155.37</v>
      </c>
      <c r="AB210" s="92">
        <f t="shared" si="193"/>
        <v>58.15</v>
      </c>
      <c r="AC210" s="92">
        <f t="shared" si="193"/>
        <v>200.25</v>
      </c>
      <c r="AD210" s="92">
        <f t="shared" si="193"/>
        <v>1675.21</v>
      </c>
      <c r="AE210" s="92">
        <f t="shared" si="193"/>
        <v>163.44</v>
      </c>
      <c r="AF210" s="92">
        <f t="shared" si="193"/>
        <v>162.31</v>
      </c>
      <c r="AG210" s="92">
        <f t="shared" si="193"/>
        <v>90.93</v>
      </c>
      <c r="AH210" s="92">
        <f t="shared" si="193"/>
        <v>237.82999999999998</v>
      </c>
      <c r="AI210" s="92">
        <f t="shared" si="193"/>
        <v>0</v>
      </c>
      <c r="AJ210" s="92">
        <f t="shared" si="193"/>
        <v>111.42</v>
      </c>
      <c r="AK210" s="92">
        <f t="shared" si="193"/>
        <v>4759.29</v>
      </c>
      <c r="AL210" s="92">
        <f t="shared" si="193"/>
        <v>1878.34</v>
      </c>
      <c r="AM210" s="92">
        <f t="shared" si="193"/>
        <v>121.46</v>
      </c>
      <c r="AN210" s="92">
        <f t="shared" si="193"/>
        <v>0</v>
      </c>
      <c r="AO210" s="92">
        <f t="shared" si="193"/>
        <v>98.11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11299.31</v>
      </c>
      <c r="K211" s="74"/>
      <c r="L211" s="74">
        <v>42.52</v>
      </c>
      <c r="M211" s="74">
        <v>3.83</v>
      </c>
      <c r="N211" s="74"/>
      <c r="O211" s="74"/>
      <c r="P211" s="74">
        <v>401.88</v>
      </c>
      <c r="Q211" s="74">
        <v>1713.93</v>
      </c>
      <c r="R211" s="74"/>
      <c r="S211" s="74"/>
      <c r="T211" s="74"/>
      <c r="U211" s="74">
        <v>737.29</v>
      </c>
      <c r="V211" s="74"/>
      <c r="W211" s="74"/>
      <c r="X211" s="74"/>
      <c r="Y211" s="74"/>
      <c r="Z211" s="74">
        <v>309.64</v>
      </c>
      <c r="AA211" s="74">
        <v>155.37</v>
      </c>
      <c r="AB211" s="74">
        <v>58.15</v>
      </c>
      <c r="AC211" s="74">
        <v>89.81</v>
      </c>
      <c r="AD211" s="74">
        <v>1467.88</v>
      </c>
      <c r="AE211" s="74">
        <v>0.55000000000000004</v>
      </c>
      <c r="AF211" s="74">
        <v>99.28</v>
      </c>
      <c r="AG211" s="74">
        <v>46.14</v>
      </c>
      <c r="AH211" s="74">
        <v>92.63</v>
      </c>
      <c r="AI211" s="74"/>
      <c r="AJ211" s="74">
        <v>111.42</v>
      </c>
      <c r="AK211" s="74">
        <v>4176.59</v>
      </c>
      <c r="AL211" s="74">
        <v>1572.83</v>
      </c>
      <c r="AM211" s="74">
        <v>121.46</v>
      </c>
      <c r="AN211" s="74"/>
      <c r="AO211" s="74">
        <v>98.11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4217.76</v>
      </c>
      <c r="K212" s="74"/>
      <c r="L212" s="74"/>
      <c r="M212" s="74">
        <v>785.59</v>
      </c>
      <c r="N212" s="74"/>
      <c r="O212" s="74"/>
      <c r="P212" s="74">
        <v>82.16</v>
      </c>
      <c r="Q212" s="74">
        <v>1728.12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110.44</v>
      </c>
      <c r="AD212" s="74">
        <v>207.33</v>
      </c>
      <c r="AE212" s="74">
        <v>162.88999999999999</v>
      </c>
      <c r="AF212" s="74">
        <v>63.03</v>
      </c>
      <c r="AG212" s="74">
        <v>44.79</v>
      </c>
      <c r="AH212" s="74">
        <v>145.19999999999999</v>
      </c>
      <c r="AI212" s="74"/>
      <c r="AJ212" s="74"/>
      <c r="AK212" s="74">
        <v>582.70000000000005</v>
      </c>
      <c r="AL212" s="74">
        <v>305.51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798774.63000000035</v>
      </c>
      <c r="K217" s="64">
        <f>SUM(K218,K226)</f>
        <v>0</v>
      </c>
      <c r="L217" s="64">
        <f t="shared" ref="L217:BW217" si="199">SUM(L218,L226)</f>
        <v>3030.69</v>
      </c>
      <c r="M217" s="64">
        <f t="shared" si="199"/>
        <v>72741.060000000012</v>
      </c>
      <c r="N217" s="64">
        <f t="shared" si="199"/>
        <v>0</v>
      </c>
      <c r="O217" s="64">
        <f t="shared" si="199"/>
        <v>4508.5200000000004</v>
      </c>
      <c r="P217" s="64">
        <f t="shared" si="199"/>
        <v>23794.04</v>
      </c>
      <c r="Q217" s="64">
        <f t="shared" si="199"/>
        <v>153562.59000000003</v>
      </c>
      <c r="R217" s="64">
        <f t="shared" si="199"/>
        <v>0</v>
      </c>
      <c r="S217" s="64">
        <f t="shared" si="199"/>
        <v>4704.87</v>
      </c>
      <c r="T217" s="64">
        <f t="shared" si="199"/>
        <v>28139.18</v>
      </c>
      <c r="U217" s="64">
        <f t="shared" si="199"/>
        <v>87519.74</v>
      </c>
      <c r="V217" s="64">
        <f t="shared" si="199"/>
        <v>9.58</v>
      </c>
      <c r="W217" s="64">
        <f t="shared" si="199"/>
        <v>2.19</v>
      </c>
      <c r="X217" s="64">
        <f t="shared" si="199"/>
        <v>11255.650000000001</v>
      </c>
      <c r="Y217" s="64">
        <f t="shared" si="199"/>
        <v>713.71</v>
      </c>
      <c r="Z217" s="64">
        <f t="shared" si="199"/>
        <v>28687.64</v>
      </c>
      <c r="AA217" s="64">
        <f t="shared" si="199"/>
        <v>1386.15</v>
      </c>
      <c r="AB217" s="64">
        <f t="shared" si="199"/>
        <v>850.71</v>
      </c>
      <c r="AC217" s="64">
        <f t="shared" si="199"/>
        <v>30745.03</v>
      </c>
      <c r="AD217" s="64">
        <f t="shared" si="199"/>
        <v>141376.01999999999</v>
      </c>
      <c r="AE217" s="64">
        <f t="shared" si="199"/>
        <v>14247.59</v>
      </c>
      <c r="AF217" s="64">
        <f t="shared" si="199"/>
        <v>8147.21</v>
      </c>
      <c r="AG217" s="64">
        <f t="shared" si="199"/>
        <v>3043.03</v>
      </c>
      <c r="AH217" s="64">
        <f t="shared" si="199"/>
        <v>8402.23</v>
      </c>
      <c r="AI217" s="64">
        <f t="shared" si="199"/>
        <v>69363.51999999999</v>
      </c>
      <c r="AJ217" s="64">
        <f t="shared" si="199"/>
        <v>551.05999999999995</v>
      </c>
      <c r="AK217" s="64">
        <f t="shared" si="199"/>
        <v>40366.43</v>
      </c>
      <c r="AL217" s="64">
        <f t="shared" si="199"/>
        <v>13085.14</v>
      </c>
      <c r="AM217" s="64">
        <f t="shared" si="199"/>
        <v>26034.28</v>
      </c>
      <c r="AN217" s="64">
        <f t="shared" si="199"/>
        <v>0</v>
      </c>
      <c r="AO217" s="64">
        <f t="shared" si="199"/>
        <v>21097.22</v>
      </c>
      <c r="AP217" s="64">
        <f t="shared" si="199"/>
        <v>1409.55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46097.560000000012</v>
      </c>
      <c r="K218" s="64">
        <f>SUM(K219:K220)</f>
        <v>0</v>
      </c>
      <c r="L218" s="64">
        <f t="shared" ref="L218:BW218" si="202">SUM(L219:L220)</f>
        <v>183.92</v>
      </c>
      <c r="M218" s="64">
        <f t="shared" si="202"/>
        <v>5692.46</v>
      </c>
      <c r="N218" s="64">
        <f t="shared" si="202"/>
        <v>0</v>
      </c>
      <c r="O218" s="64">
        <f t="shared" si="202"/>
        <v>697.08</v>
      </c>
      <c r="P218" s="64">
        <f t="shared" si="202"/>
        <v>1229.0700000000002</v>
      </c>
      <c r="Q218" s="64">
        <f t="shared" si="202"/>
        <v>12781.36</v>
      </c>
      <c r="R218" s="64">
        <f t="shared" si="202"/>
        <v>0</v>
      </c>
      <c r="S218" s="64">
        <f t="shared" si="202"/>
        <v>329.3</v>
      </c>
      <c r="T218" s="64">
        <f t="shared" si="202"/>
        <v>6758.86</v>
      </c>
      <c r="U218" s="64">
        <f t="shared" si="202"/>
        <v>11972.460000000001</v>
      </c>
      <c r="V218" s="64">
        <f t="shared" si="202"/>
        <v>9.58</v>
      </c>
      <c r="W218" s="64">
        <f t="shared" si="202"/>
        <v>2.19</v>
      </c>
      <c r="X218" s="64">
        <f t="shared" si="202"/>
        <v>8682.9500000000007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1423.6200000000001</v>
      </c>
      <c r="AF218" s="64">
        <f t="shared" si="202"/>
        <v>906.2</v>
      </c>
      <c r="AG218" s="64">
        <f t="shared" si="202"/>
        <v>613.71</v>
      </c>
      <c r="AH218" s="64">
        <f t="shared" si="202"/>
        <v>1201.8899999999999</v>
      </c>
      <c r="AI218" s="64">
        <f t="shared" si="202"/>
        <v>-6734.57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347.48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46097.560000000012</v>
      </c>
      <c r="K220" s="92">
        <f>SUM(K221:K225)</f>
        <v>0</v>
      </c>
      <c r="L220" s="92">
        <f t="shared" ref="L220:BW220" si="205">SUM(L221:L225)</f>
        <v>183.92</v>
      </c>
      <c r="M220" s="92">
        <f t="shared" si="205"/>
        <v>5692.46</v>
      </c>
      <c r="N220" s="92">
        <f t="shared" si="205"/>
        <v>0</v>
      </c>
      <c r="O220" s="92">
        <f t="shared" si="205"/>
        <v>697.08</v>
      </c>
      <c r="P220" s="92">
        <f t="shared" si="205"/>
        <v>1229.0700000000002</v>
      </c>
      <c r="Q220" s="92">
        <f t="shared" si="205"/>
        <v>12781.36</v>
      </c>
      <c r="R220" s="92">
        <f t="shared" si="205"/>
        <v>0</v>
      </c>
      <c r="S220" s="92">
        <f t="shared" si="205"/>
        <v>329.3</v>
      </c>
      <c r="T220" s="92">
        <f t="shared" si="205"/>
        <v>6758.86</v>
      </c>
      <c r="U220" s="92">
        <f t="shared" si="205"/>
        <v>11972.460000000001</v>
      </c>
      <c r="V220" s="92">
        <f t="shared" si="205"/>
        <v>9.58</v>
      </c>
      <c r="W220" s="92">
        <f t="shared" si="205"/>
        <v>2.19</v>
      </c>
      <c r="X220" s="92">
        <f t="shared" si="205"/>
        <v>8682.9500000000007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1423.6200000000001</v>
      </c>
      <c r="AF220" s="92">
        <f t="shared" si="205"/>
        <v>906.2</v>
      </c>
      <c r="AG220" s="92">
        <f t="shared" si="205"/>
        <v>613.71</v>
      </c>
      <c r="AH220" s="92">
        <f t="shared" si="205"/>
        <v>1201.8899999999999</v>
      </c>
      <c r="AI220" s="92">
        <f t="shared" si="205"/>
        <v>-6734.57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347.48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46971.180000000015</v>
      </c>
      <c r="K222" s="74"/>
      <c r="L222" s="74">
        <v>183.92</v>
      </c>
      <c r="M222" s="74">
        <v>5718.11</v>
      </c>
      <c r="N222" s="74"/>
      <c r="O222" s="74">
        <v>700.19</v>
      </c>
      <c r="P222" s="74">
        <v>1239.1600000000001</v>
      </c>
      <c r="Q222" s="74">
        <v>12871.24</v>
      </c>
      <c r="R222" s="74"/>
      <c r="S222" s="74">
        <v>329.3</v>
      </c>
      <c r="T222" s="74">
        <v>6998.61</v>
      </c>
      <c r="U222" s="74">
        <v>12459.51</v>
      </c>
      <c r="V222" s="74">
        <v>9.58</v>
      </c>
      <c r="W222" s="74">
        <v>2.19</v>
      </c>
      <c r="X222" s="74">
        <v>8682.9500000000007</v>
      </c>
      <c r="Y222" s="74"/>
      <c r="Z222" s="74"/>
      <c r="AA222" s="74"/>
      <c r="AB222" s="74"/>
      <c r="AC222" s="74"/>
      <c r="AD222" s="74"/>
      <c r="AE222" s="74">
        <v>1429.9</v>
      </c>
      <c r="AF222" s="74">
        <v>909.19</v>
      </c>
      <c r="AG222" s="74">
        <v>615.82000000000005</v>
      </c>
      <c r="AH222" s="74">
        <v>1208.5999999999999</v>
      </c>
      <c r="AI222" s="74">
        <v>-6734.57</v>
      </c>
      <c r="AJ222" s="74"/>
      <c r="AK222" s="74"/>
      <c r="AL222" s="74"/>
      <c r="AM222" s="74"/>
      <c r="AN222" s="74"/>
      <c r="AO222" s="74"/>
      <c r="AP222" s="74">
        <v>347.48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-873.62</v>
      </c>
      <c r="K223" s="74"/>
      <c r="L223" s="74"/>
      <c r="M223" s="74">
        <v>-25.65</v>
      </c>
      <c r="N223" s="74"/>
      <c r="O223" s="74">
        <v>-3.11</v>
      </c>
      <c r="P223" s="74">
        <v>-10.09</v>
      </c>
      <c r="Q223" s="74">
        <v>-89.88</v>
      </c>
      <c r="R223" s="74"/>
      <c r="S223" s="74"/>
      <c r="T223" s="74">
        <v>-239.75</v>
      </c>
      <c r="U223" s="74">
        <v>-487.05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-6.28</v>
      </c>
      <c r="AF223" s="74">
        <v>-2.99</v>
      </c>
      <c r="AG223" s="74">
        <v>-2.11</v>
      </c>
      <c r="AH223" s="74">
        <v>-6.71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752677.07000000007</v>
      </c>
      <c r="K226" s="92">
        <f>SUM(K227:K228)</f>
        <v>0</v>
      </c>
      <c r="L226" s="92">
        <f t="shared" ref="L226:BW226" si="208">SUM(L227:L228)</f>
        <v>2846.77</v>
      </c>
      <c r="M226" s="92">
        <f t="shared" si="208"/>
        <v>67048.600000000006</v>
      </c>
      <c r="N226" s="92">
        <f t="shared" si="208"/>
        <v>0</v>
      </c>
      <c r="O226" s="92">
        <f t="shared" si="208"/>
        <v>3811.44</v>
      </c>
      <c r="P226" s="92">
        <f t="shared" si="208"/>
        <v>22564.97</v>
      </c>
      <c r="Q226" s="92">
        <f t="shared" si="208"/>
        <v>140781.23000000001</v>
      </c>
      <c r="R226" s="92">
        <f t="shared" si="208"/>
        <v>0</v>
      </c>
      <c r="S226" s="92">
        <f t="shared" si="208"/>
        <v>4375.57</v>
      </c>
      <c r="T226" s="92">
        <f t="shared" si="208"/>
        <v>21380.32</v>
      </c>
      <c r="U226" s="92">
        <f t="shared" si="208"/>
        <v>75547.28</v>
      </c>
      <c r="V226" s="92">
        <f t="shared" si="208"/>
        <v>0</v>
      </c>
      <c r="W226" s="92">
        <f t="shared" si="208"/>
        <v>0</v>
      </c>
      <c r="X226" s="92">
        <f t="shared" si="208"/>
        <v>2572.6999999999998</v>
      </c>
      <c r="Y226" s="92">
        <f t="shared" si="208"/>
        <v>713.71</v>
      </c>
      <c r="Z226" s="92">
        <f t="shared" si="208"/>
        <v>28687.64</v>
      </c>
      <c r="AA226" s="92">
        <f t="shared" si="208"/>
        <v>1386.15</v>
      </c>
      <c r="AB226" s="92">
        <f t="shared" si="208"/>
        <v>850.71</v>
      </c>
      <c r="AC226" s="92">
        <f t="shared" si="208"/>
        <v>30745.03</v>
      </c>
      <c r="AD226" s="92">
        <f t="shared" si="208"/>
        <v>141376.01999999999</v>
      </c>
      <c r="AE226" s="92">
        <f t="shared" si="208"/>
        <v>12823.97</v>
      </c>
      <c r="AF226" s="92">
        <f t="shared" si="208"/>
        <v>7241.01</v>
      </c>
      <c r="AG226" s="92">
        <f t="shared" si="208"/>
        <v>2429.3200000000002</v>
      </c>
      <c r="AH226" s="92">
        <f t="shared" si="208"/>
        <v>7200.34</v>
      </c>
      <c r="AI226" s="92">
        <f t="shared" si="208"/>
        <v>76098.09</v>
      </c>
      <c r="AJ226" s="92">
        <f t="shared" si="208"/>
        <v>551.05999999999995</v>
      </c>
      <c r="AK226" s="92">
        <f t="shared" si="208"/>
        <v>40366.43</v>
      </c>
      <c r="AL226" s="92">
        <f t="shared" si="208"/>
        <v>13085.14</v>
      </c>
      <c r="AM226" s="92">
        <f t="shared" si="208"/>
        <v>26034.28</v>
      </c>
      <c r="AN226" s="92">
        <f t="shared" si="208"/>
        <v>0</v>
      </c>
      <c r="AO226" s="92">
        <f t="shared" si="208"/>
        <v>21097.22</v>
      </c>
      <c r="AP226" s="92">
        <f t="shared" si="208"/>
        <v>1062.07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752677.07000000007</v>
      </c>
      <c r="K227" s="99"/>
      <c r="L227" s="99">
        <v>2846.77</v>
      </c>
      <c r="M227" s="99">
        <v>67048.600000000006</v>
      </c>
      <c r="N227" s="99"/>
      <c r="O227" s="99">
        <v>3811.44</v>
      </c>
      <c r="P227" s="99">
        <v>22564.97</v>
      </c>
      <c r="Q227" s="99">
        <v>140781.23000000001</v>
      </c>
      <c r="R227" s="99"/>
      <c r="S227" s="99">
        <v>4375.57</v>
      </c>
      <c r="T227" s="99">
        <v>21380.32</v>
      </c>
      <c r="U227" s="99">
        <v>75547.28</v>
      </c>
      <c r="V227" s="99"/>
      <c r="W227" s="99"/>
      <c r="X227" s="99">
        <v>2572.6999999999998</v>
      </c>
      <c r="Y227" s="99">
        <v>713.71</v>
      </c>
      <c r="Z227" s="99">
        <v>28687.64</v>
      </c>
      <c r="AA227" s="99">
        <v>1386.15</v>
      </c>
      <c r="AB227" s="99">
        <v>850.71</v>
      </c>
      <c r="AC227" s="99">
        <v>30745.03</v>
      </c>
      <c r="AD227" s="99">
        <v>141376.01999999999</v>
      </c>
      <c r="AE227" s="99">
        <v>12823.97</v>
      </c>
      <c r="AF227" s="99">
        <v>7241.01</v>
      </c>
      <c r="AG227" s="99">
        <v>2429.3200000000002</v>
      </c>
      <c r="AH227" s="99">
        <v>7200.34</v>
      </c>
      <c r="AI227" s="99">
        <v>76098.09</v>
      </c>
      <c r="AJ227" s="99">
        <v>551.05999999999995</v>
      </c>
      <c r="AK227" s="99">
        <v>40366.43</v>
      </c>
      <c r="AL227" s="99">
        <v>13085.14</v>
      </c>
      <c r="AM227" s="99">
        <v>26034.28</v>
      </c>
      <c r="AN227" s="99"/>
      <c r="AO227" s="99">
        <v>21097.22</v>
      </c>
      <c r="AP227" s="99">
        <v>1062.07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2789.19</v>
      </c>
      <c r="K234" s="64">
        <f>SUM(K235,K256)</f>
        <v>0</v>
      </c>
      <c r="L234" s="64">
        <f t="shared" ref="L234:BW234" si="214">SUM(L235,L256)</f>
        <v>18.37</v>
      </c>
      <c r="M234" s="64">
        <f t="shared" si="214"/>
        <v>413.28</v>
      </c>
      <c r="N234" s="64">
        <f t="shared" si="214"/>
        <v>0</v>
      </c>
      <c r="O234" s="64">
        <f t="shared" si="214"/>
        <v>55.1</v>
      </c>
      <c r="P234" s="64">
        <f t="shared" si="214"/>
        <v>275.52</v>
      </c>
      <c r="Q234" s="64">
        <f t="shared" si="214"/>
        <v>1037.8</v>
      </c>
      <c r="R234" s="64">
        <f t="shared" si="214"/>
        <v>0</v>
      </c>
      <c r="S234" s="64">
        <f t="shared" si="214"/>
        <v>0</v>
      </c>
      <c r="T234" s="64">
        <f t="shared" si="214"/>
        <v>0</v>
      </c>
      <c r="U234" s="64">
        <f t="shared" si="214"/>
        <v>0</v>
      </c>
      <c r="V234" s="64">
        <f t="shared" si="214"/>
        <v>0</v>
      </c>
      <c r="W234" s="64">
        <f t="shared" si="214"/>
        <v>0</v>
      </c>
      <c r="X234" s="64">
        <f t="shared" si="214"/>
        <v>73.47</v>
      </c>
      <c r="Y234" s="64">
        <f t="shared" si="214"/>
        <v>0</v>
      </c>
      <c r="Z234" s="64">
        <f t="shared" si="214"/>
        <v>704.43000000000006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73.47</v>
      </c>
      <c r="AF234" s="64">
        <f t="shared" si="214"/>
        <v>55.1</v>
      </c>
      <c r="AG234" s="64">
        <f t="shared" si="214"/>
        <v>27.55</v>
      </c>
      <c r="AH234" s="64">
        <f t="shared" si="214"/>
        <v>55.1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587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587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587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587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587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>
        <v>587</v>
      </c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2202.19</v>
      </c>
      <c r="K256" s="92">
        <f>SUM(K257,K268)</f>
        <v>0</v>
      </c>
      <c r="L256" s="92">
        <f t="shared" ref="L256:BW256" si="226">SUM(L257,L268)</f>
        <v>18.37</v>
      </c>
      <c r="M256" s="92">
        <f t="shared" si="226"/>
        <v>413.28</v>
      </c>
      <c r="N256" s="92">
        <f t="shared" si="226"/>
        <v>0</v>
      </c>
      <c r="O256" s="92">
        <f t="shared" si="226"/>
        <v>55.1</v>
      </c>
      <c r="P256" s="92">
        <f t="shared" si="226"/>
        <v>275.52</v>
      </c>
      <c r="Q256" s="92">
        <f t="shared" si="226"/>
        <v>1037.8</v>
      </c>
      <c r="R256" s="92">
        <f t="shared" si="226"/>
        <v>0</v>
      </c>
      <c r="S256" s="92">
        <f t="shared" si="226"/>
        <v>0</v>
      </c>
      <c r="T256" s="92">
        <f t="shared" si="226"/>
        <v>0</v>
      </c>
      <c r="U256" s="92">
        <f t="shared" si="226"/>
        <v>0</v>
      </c>
      <c r="V256" s="92">
        <f t="shared" si="226"/>
        <v>0</v>
      </c>
      <c r="W256" s="92">
        <f t="shared" si="226"/>
        <v>0</v>
      </c>
      <c r="X256" s="92">
        <f t="shared" si="226"/>
        <v>73.47</v>
      </c>
      <c r="Y256" s="92">
        <f t="shared" si="226"/>
        <v>0</v>
      </c>
      <c r="Z256" s="92">
        <f t="shared" si="226"/>
        <v>117.43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73.47</v>
      </c>
      <c r="AF256" s="92">
        <f t="shared" si="226"/>
        <v>55.1</v>
      </c>
      <c r="AG256" s="92">
        <f t="shared" si="226"/>
        <v>27.55</v>
      </c>
      <c r="AH256" s="92">
        <f t="shared" si="226"/>
        <v>55.1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2202.19</v>
      </c>
      <c r="K257" s="92">
        <f>SUM(K258:K267)</f>
        <v>0</v>
      </c>
      <c r="L257" s="92">
        <f t="shared" ref="L257:BW257" si="229">SUM(L258:L267)</f>
        <v>18.37</v>
      </c>
      <c r="M257" s="92">
        <f t="shared" si="229"/>
        <v>413.28</v>
      </c>
      <c r="N257" s="92">
        <f t="shared" si="229"/>
        <v>0</v>
      </c>
      <c r="O257" s="92">
        <f t="shared" si="229"/>
        <v>55.1</v>
      </c>
      <c r="P257" s="92">
        <f t="shared" si="229"/>
        <v>275.52</v>
      </c>
      <c r="Q257" s="92">
        <f t="shared" si="229"/>
        <v>1037.8</v>
      </c>
      <c r="R257" s="92">
        <f t="shared" si="229"/>
        <v>0</v>
      </c>
      <c r="S257" s="92">
        <f t="shared" si="229"/>
        <v>0</v>
      </c>
      <c r="T257" s="92">
        <f t="shared" si="229"/>
        <v>0</v>
      </c>
      <c r="U257" s="92">
        <f t="shared" si="229"/>
        <v>0</v>
      </c>
      <c r="V257" s="92">
        <f t="shared" si="229"/>
        <v>0</v>
      </c>
      <c r="W257" s="92">
        <f t="shared" si="229"/>
        <v>0</v>
      </c>
      <c r="X257" s="92">
        <f t="shared" si="229"/>
        <v>73.47</v>
      </c>
      <c r="Y257" s="92">
        <f t="shared" si="229"/>
        <v>0</v>
      </c>
      <c r="Z257" s="92">
        <f t="shared" si="229"/>
        <v>117.43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73.47</v>
      </c>
      <c r="AF257" s="92">
        <f t="shared" si="229"/>
        <v>55.1</v>
      </c>
      <c r="AG257" s="92">
        <f t="shared" si="229"/>
        <v>27.55</v>
      </c>
      <c r="AH257" s="92">
        <f t="shared" si="229"/>
        <v>55.1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2202.19</v>
      </c>
      <c r="K258" s="99"/>
      <c r="L258" s="99">
        <v>18.37</v>
      </c>
      <c r="M258" s="99">
        <v>413.28</v>
      </c>
      <c r="N258" s="99"/>
      <c r="O258" s="99">
        <v>55.1</v>
      </c>
      <c r="P258" s="99">
        <v>275.52</v>
      </c>
      <c r="Q258" s="99">
        <v>1037.8</v>
      </c>
      <c r="R258" s="99"/>
      <c r="S258" s="99"/>
      <c r="T258" s="99">
        <v>0</v>
      </c>
      <c r="U258" s="99">
        <v>0</v>
      </c>
      <c r="V258" s="99"/>
      <c r="W258" s="99"/>
      <c r="X258" s="99">
        <v>73.47</v>
      </c>
      <c r="Y258" s="99"/>
      <c r="Z258" s="99">
        <v>117.43</v>
      </c>
      <c r="AA258" s="99"/>
      <c r="AB258" s="99"/>
      <c r="AC258" s="99"/>
      <c r="AD258" s="99"/>
      <c r="AE258" s="99">
        <v>73.47</v>
      </c>
      <c r="AF258" s="99">
        <v>55.1</v>
      </c>
      <c r="AG258" s="99">
        <v>27.55</v>
      </c>
      <c r="AH258" s="99">
        <v>55.1</v>
      </c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>
        <v>0</v>
      </c>
      <c r="T260" s="99"/>
      <c r="U260" s="99">
        <v>0</v>
      </c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0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0</v>
      </c>
      <c r="U263" s="99">
        <v>0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>
        <v>0</v>
      </c>
      <c r="T265" s="99"/>
      <c r="U265" s="99">
        <v>0</v>
      </c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359254.27999999997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10253.549999999999</v>
      </c>
      <c r="N392" s="64">
        <f t="shared" si="290"/>
        <v>0</v>
      </c>
      <c r="O392" s="64">
        <f t="shared" si="290"/>
        <v>4211.6399999999994</v>
      </c>
      <c r="P392" s="64">
        <f t="shared" si="290"/>
        <v>2246.2199999999998</v>
      </c>
      <c r="Q392" s="64">
        <f t="shared" si="290"/>
        <v>82515.06</v>
      </c>
      <c r="R392" s="64">
        <f t="shared" si="290"/>
        <v>3183.58</v>
      </c>
      <c r="S392" s="64">
        <f t="shared" si="290"/>
        <v>3668.37</v>
      </c>
      <c r="T392" s="64">
        <f t="shared" si="290"/>
        <v>0</v>
      </c>
      <c r="U392" s="64">
        <f t="shared" si="290"/>
        <v>81064.23</v>
      </c>
      <c r="V392" s="64">
        <f t="shared" si="290"/>
        <v>0</v>
      </c>
      <c r="W392" s="64">
        <f t="shared" si="290"/>
        <v>0</v>
      </c>
      <c r="X392" s="64">
        <f t="shared" si="290"/>
        <v>864.59</v>
      </c>
      <c r="Y392" s="64">
        <f t="shared" si="290"/>
        <v>1592.5</v>
      </c>
      <c r="Z392" s="64">
        <f t="shared" si="290"/>
        <v>0</v>
      </c>
      <c r="AA392" s="64">
        <f t="shared" si="290"/>
        <v>61563.73</v>
      </c>
      <c r="AB392" s="64">
        <f t="shared" si="290"/>
        <v>4532.68</v>
      </c>
      <c r="AC392" s="64">
        <f t="shared" si="290"/>
        <v>0</v>
      </c>
      <c r="AD392" s="64">
        <f t="shared" si="290"/>
        <v>61329.16</v>
      </c>
      <c r="AE392" s="64">
        <f t="shared" si="290"/>
        <v>2021.16</v>
      </c>
      <c r="AF392" s="64">
        <f t="shared" si="290"/>
        <v>952.67</v>
      </c>
      <c r="AG392" s="64">
        <f t="shared" si="290"/>
        <v>847.87999999999988</v>
      </c>
      <c r="AH392" s="64">
        <f t="shared" si="290"/>
        <v>1764.8400000000001</v>
      </c>
      <c r="AI392" s="64">
        <f t="shared" si="290"/>
        <v>0</v>
      </c>
      <c r="AJ392" s="64">
        <f t="shared" si="290"/>
        <v>750.67</v>
      </c>
      <c r="AK392" s="64">
        <f t="shared" si="290"/>
        <v>35891.75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332269.94999999995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5247.3600000000006</v>
      </c>
      <c r="N393" s="116">
        <f t="shared" si="293"/>
        <v>0</v>
      </c>
      <c r="O393" s="116">
        <f t="shared" si="293"/>
        <v>2439.9899999999998</v>
      </c>
      <c r="P393" s="116">
        <f t="shared" si="293"/>
        <v>986.15</v>
      </c>
      <c r="Q393" s="116">
        <f t="shared" si="293"/>
        <v>66203.759999999995</v>
      </c>
      <c r="R393" s="116">
        <f t="shared" si="293"/>
        <v>3183.58</v>
      </c>
      <c r="S393" s="116">
        <f t="shared" si="293"/>
        <v>3668.37</v>
      </c>
      <c r="T393" s="116">
        <f t="shared" si="293"/>
        <v>0</v>
      </c>
      <c r="U393" s="116">
        <f t="shared" si="293"/>
        <v>81064.23</v>
      </c>
      <c r="V393" s="116">
        <f t="shared" si="293"/>
        <v>0</v>
      </c>
      <c r="W393" s="116">
        <f t="shared" si="293"/>
        <v>0</v>
      </c>
      <c r="X393" s="116">
        <f t="shared" si="293"/>
        <v>864.59</v>
      </c>
      <c r="Y393" s="116">
        <f t="shared" si="293"/>
        <v>1592.5</v>
      </c>
      <c r="Z393" s="116">
        <f t="shared" si="293"/>
        <v>0</v>
      </c>
      <c r="AA393" s="116">
        <f t="shared" si="293"/>
        <v>61563.73</v>
      </c>
      <c r="AB393" s="116">
        <f t="shared" si="293"/>
        <v>4532.68</v>
      </c>
      <c r="AC393" s="116">
        <f t="shared" si="293"/>
        <v>0</v>
      </c>
      <c r="AD393" s="116">
        <f t="shared" si="293"/>
        <v>61329.16</v>
      </c>
      <c r="AE393" s="116">
        <f t="shared" si="293"/>
        <v>1053.94</v>
      </c>
      <c r="AF393" s="116">
        <f t="shared" si="293"/>
        <v>526.42999999999995</v>
      </c>
      <c r="AG393" s="116">
        <f t="shared" si="293"/>
        <v>532.80999999999995</v>
      </c>
      <c r="AH393" s="116">
        <f t="shared" si="293"/>
        <v>838.25</v>
      </c>
      <c r="AI393" s="116">
        <f t="shared" si="293"/>
        <v>0</v>
      </c>
      <c r="AJ393" s="116">
        <f t="shared" si="293"/>
        <v>750.67</v>
      </c>
      <c r="AK393" s="116">
        <f t="shared" si="293"/>
        <v>35891.75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309298.59999999998</v>
      </c>
      <c r="K394" s="74"/>
      <c r="L394" s="74"/>
      <c r="M394" s="74">
        <v>508.08</v>
      </c>
      <c r="N394" s="74"/>
      <c r="O394" s="74">
        <v>2439.9899999999998</v>
      </c>
      <c r="P394" s="74"/>
      <c r="Q394" s="74">
        <v>52243.54</v>
      </c>
      <c r="R394" s="74">
        <v>3183.58</v>
      </c>
      <c r="S394" s="74">
        <v>3668.37</v>
      </c>
      <c r="T394" s="74"/>
      <c r="U394" s="74">
        <v>81064.23</v>
      </c>
      <c r="V394" s="74"/>
      <c r="W394" s="74"/>
      <c r="X394" s="74"/>
      <c r="Y394" s="74">
        <v>1592.5</v>
      </c>
      <c r="Z394" s="74"/>
      <c r="AA394" s="74">
        <v>61563.73</v>
      </c>
      <c r="AB394" s="74">
        <v>4532.68</v>
      </c>
      <c r="AC394" s="74"/>
      <c r="AD394" s="74">
        <v>61329.16</v>
      </c>
      <c r="AE394" s="74">
        <v>280.89</v>
      </c>
      <c r="AF394" s="74">
        <v>55.45</v>
      </c>
      <c r="AG394" s="74">
        <v>193.98</v>
      </c>
      <c r="AH394" s="74"/>
      <c r="AI394" s="74"/>
      <c r="AJ394" s="74">
        <v>750.67</v>
      </c>
      <c r="AK394" s="74">
        <v>35891.75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18028.39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2268.23</v>
      </c>
      <c r="N400" s="78">
        <f t="shared" si="300"/>
        <v>0</v>
      </c>
      <c r="O400" s="78">
        <f t="shared" si="300"/>
        <v>0</v>
      </c>
      <c r="P400" s="78">
        <f t="shared" si="300"/>
        <v>933.98</v>
      </c>
      <c r="Q400" s="78">
        <f t="shared" si="300"/>
        <v>11648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864.59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733.84</v>
      </c>
      <c r="AF400" s="78">
        <f t="shared" si="300"/>
        <v>453.64</v>
      </c>
      <c r="AG400" s="78">
        <f t="shared" si="300"/>
        <v>325.56</v>
      </c>
      <c r="AH400" s="78">
        <f t="shared" si="300"/>
        <v>800.55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18028.39</v>
      </c>
      <c r="K401" s="74"/>
      <c r="L401" s="74"/>
      <c r="M401" s="74">
        <v>2268.23</v>
      </c>
      <c r="N401" s="74"/>
      <c r="O401" s="74"/>
      <c r="P401" s="74">
        <v>933.98</v>
      </c>
      <c r="Q401" s="74">
        <v>11648</v>
      </c>
      <c r="R401" s="74"/>
      <c r="S401" s="74"/>
      <c r="T401" s="74"/>
      <c r="U401" s="74"/>
      <c r="V401" s="74"/>
      <c r="W401" s="74"/>
      <c r="X401" s="74">
        <v>864.59</v>
      </c>
      <c r="Y401" s="74"/>
      <c r="Z401" s="74"/>
      <c r="AA401" s="74"/>
      <c r="AB401" s="74"/>
      <c r="AC401" s="74"/>
      <c r="AD401" s="74"/>
      <c r="AE401" s="74">
        <v>733.84</v>
      </c>
      <c r="AF401" s="74">
        <v>453.64</v>
      </c>
      <c r="AG401" s="74">
        <v>325.56</v>
      </c>
      <c r="AH401" s="74">
        <v>800.55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4942.9600000000009</v>
      </c>
      <c r="K410" s="74"/>
      <c r="L410" s="74"/>
      <c r="M410" s="74">
        <v>2471.0500000000002</v>
      </c>
      <c r="N410" s="74"/>
      <c r="O410" s="74"/>
      <c r="P410" s="74">
        <v>52.17</v>
      </c>
      <c r="Q410" s="74">
        <v>2312.2199999999998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39.21</v>
      </c>
      <c r="AF410" s="74">
        <v>17.34</v>
      </c>
      <c r="AG410" s="74">
        <v>13.27</v>
      </c>
      <c r="AH410" s="74">
        <v>37.700000000000003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26984.33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5006.1899999999996</v>
      </c>
      <c r="N411" s="92">
        <f t="shared" si="306"/>
        <v>0</v>
      </c>
      <c r="O411" s="92">
        <f t="shared" si="306"/>
        <v>1771.65</v>
      </c>
      <c r="P411" s="92">
        <f t="shared" si="306"/>
        <v>1260.07</v>
      </c>
      <c r="Q411" s="92">
        <f t="shared" si="306"/>
        <v>16311.3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967.22</v>
      </c>
      <c r="AF411" s="92">
        <f t="shared" si="306"/>
        <v>426.24</v>
      </c>
      <c r="AG411" s="92">
        <f t="shared" si="306"/>
        <v>315.07</v>
      </c>
      <c r="AH411" s="92">
        <f t="shared" si="306"/>
        <v>926.59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26984.33</v>
      </c>
      <c r="K414" s="74"/>
      <c r="L414" s="74"/>
      <c r="M414" s="74">
        <v>5006.1899999999996</v>
      </c>
      <c r="N414" s="74"/>
      <c r="O414" s="74">
        <v>1771.65</v>
      </c>
      <c r="P414" s="74">
        <v>1260.07</v>
      </c>
      <c r="Q414" s="74">
        <v>16311.3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967.22</v>
      </c>
      <c r="AF414" s="74">
        <v>426.24</v>
      </c>
      <c r="AG414" s="74">
        <v>315.07</v>
      </c>
      <c r="AH414" s="74">
        <v>926.59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49656.340000000004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2693.4</v>
      </c>
      <c r="AC417" s="64">
        <f t="shared" si="309"/>
        <v>27657.29</v>
      </c>
      <c r="AD417" s="64">
        <f t="shared" si="309"/>
        <v>19305.650000000001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49656.340000000004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2693.4</v>
      </c>
      <c r="AC418" s="64">
        <f t="shared" si="312"/>
        <v>27657.29</v>
      </c>
      <c r="AD418" s="64">
        <f t="shared" si="312"/>
        <v>19305.650000000001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49656.340000000004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2693.4</v>
      </c>
      <c r="AC419" s="92">
        <f t="shared" si="315"/>
        <v>27657.29</v>
      </c>
      <c r="AD419" s="92">
        <f t="shared" si="315"/>
        <v>19305.650000000001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20334.5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2007.5</v>
      </c>
      <c r="AC421" s="74">
        <v>18327</v>
      </c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29321.840000000004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685.9</v>
      </c>
      <c r="AC422" s="74">
        <v>9330.2900000000009</v>
      </c>
      <c r="AD422" s="74">
        <v>19305.650000000001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390900.88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195450.44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195450.44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390900.88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195450.44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195450.44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390900.88</v>
      </c>
      <c r="K488" s="74"/>
      <c r="L488" s="74"/>
      <c r="M488" s="74">
        <v>195450.44</v>
      </c>
      <c r="N488" s="74"/>
      <c r="O488" s="74"/>
      <c r="P488" s="74"/>
      <c r="Q488" s="74">
        <v>195450.44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:ספטמבר-2025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30342877.159218416</v>
      </c>
      <c r="K502" s="161">
        <f t="shared" si="387"/>
        <v>0</v>
      </c>
      <c r="L502" s="161">
        <f t="shared" si="387"/>
        <v>75088.819999999992</v>
      </c>
      <c r="M502" s="161">
        <f t="shared" si="387"/>
        <v>1890825.0339099998</v>
      </c>
      <c r="N502" s="161">
        <f t="shared" si="387"/>
        <v>0</v>
      </c>
      <c r="O502" s="161">
        <f t="shared" si="387"/>
        <v>338823.05076999997</v>
      </c>
      <c r="P502" s="161">
        <f t="shared" si="387"/>
        <v>635275.88847000001</v>
      </c>
      <c r="Q502" s="161">
        <f t="shared" si="387"/>
        <v>4775305.6177399997</v>
      </c>
      <c r="R502" s="161">
        <f t="shared" si="387"/>
        <v>267360.91545999999</v>
      </c>
      <c r="S502" s="161">
        <f t="shared" si="387"/>
        <v>338085.49044999998</v>
      </c>
      <c r="T502" s="161">
        <f t="shared" si="387"/>
        <v>704453.20085999998</v>
      </c>
      <c r="U502" s="161">
        <f t="shared" si="387"/>
        <v>2898527.3554000002</v>
      </c>
      <c r="V502" s="161">
        <f t="shared" si="387"/>
        <v>40433.36363</v>
      </c>
      <c r="W502" s="161">
        <f t="shared" si="387"/>
        <v>64300.201329999996</v>
      </c>
      <c r="X502" s="161">
        <f t="shared" si="387"/>
        <v>497672.18133999995</v>
      </c>
      <c r="Y502" s="161">
        <f t="shared" si="387"/>
        <v>198518.53380999999</v>
      </c>
      <c r="Z502" s="161">
        <f t="shared" ref="Z502:AO517" si="388">INDEX(Z$10:Z$495,MATCH($A502,$A$10:$A$495,0))</f>
        <v>1509436.8568699998</v>
      </c>
      <c r="AA502" s="161">
        <f t="shared" si="388"/>
        <v>4574175.2209999999</v>
      </c>
      <c r="AB502" s="161">
        <f t="shared" si="388"/>
        <v>279141.70195000002</v>
      </c>
      <c r="AC502" s="161">
        <f t="shared" si="388"/>
        <v>1008654.23574</v>
      </c>
      <c r="AD502" s="161">
        <f t="shared" si="388"/>
        <v>3854760.6715300004</v>
      </c>
      <c r="AE502" s="161">
        <f t="shared" si="388"/>
        <v>271656.10779000004</v>
      </c>
      <c r="AF502" s="161">
        <f t="shared" si="388"/>
        <v>228547.08130000002</v>
      </c>
      <c r="AG502" s="161">
        <f t="shared" si="388"/>
        <v>189221.90604</v>
      </c>
      <c r="AH502" s="161">
        <f t="shared" si="388"/>
        <v>337289.35870841017</v>
      </c>
      <c r="AI502" s="161">
        <f t="shared" si="388"/>
        <v>554600.40617999993</v>
      </c>
      <c r="AJ502" s="161">
        <f t="shared" si="388"/>
        <v>136529.07497999998</v>
      </c>
      <c r="AK502" s="161">
        <f t="shared" si="388"/>
        <v>1865146.3086400002</v>
      </c>
      <c r="AL502" s="161">
        <f t="shared" si="388"/>
        <v>481957.65555000002</v>
      </c>
      <c r="AM502" s="161">
        <f t="shared" si="388"/>
        <v>1462894.7689400001</v>
      </c>
      <c r="AN502" s="161">
        <f t="shared" si="388"/>
        <v>52368.477439999995</v>
      </c>
      <c r="AO502" s="161">
        <f t="shared" si="388"/>
        <v>727750.42619000003</v>
      </c>
      <c r="AP502" s="161">
        <f t="shared" ref="AP502:BE517" si="389">INDEX(AP$10:AP$495,MATCH($A502,$A$10:$A$495,0))</f>
        <v>84077.247199999998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1799958.5092184099</v>
      </c>
      <c r="K503" s="161">
        <f t="shared" si="387"/>
        <v>0</v>
      </c>
      <c r="L503" s="161">
        <f t="shared" si="387"/>
        <v>2681.39</v>
      </c>
      <c r="M503" s="161">
        <f t="shared" si="387"/>
        <v>103939.22391</v>
      </c>
      <c r="N503" s="161">
        <f t="shared" si="387"/>
        <v>0</v>
      </c>
      <c r="O503" s="161">
        <f t="shared" si="387"/>
        <v>4700.0007699999142</v>
      </c>
      <c r="P503" s="161">
        <f t="shared" si="387"/>
        <v>58587.438470000096</v>
      </c>
      <c r="Q503" s="161">
        <f t="shared" si="387"/>
        <v>224935.62773999944</v>
      </c>
      <c r="R503" s="161">
        <f t="shared" si="387"/>
        <v>16470.975459999965</v>
      </c>
      <c r="S503" s="161">
        <f t="shared" si="387"/>
        <v>16361.310449999974</v>
      </c>
      <c r="T503" s="161">
        <f t="shared" si="387"/>
        <v>65356.120860000017</v>
      </c>
      <c r="U503" s="161">
        <f t="shared" si="387"/>
        <v>168282.03540000028</v>
      </c>
      <c r="V503" s="161">
        <f t="shared" si="387"/>
        <v>3519.9236299999966</v>
      </c>
      <c r="W503" s="161">
        <f t="shared" si="387"/>
        <v>6122.6313300000011</v>
      </c>
      <c r="X503" s="161">
        <f t="shared" si="387"/>
        <v>17119.781339999958</v>
      </c>
      <c r="Y503" s="161">
        <f t="shared" si="387"/>
        <v>3970.0038100000029</v>
      </c>
      <c r="Z503" s="161">
        <f t="shared" si="388"/>
        <v>162257.36686999985</v>
      </c>
      <c r="AA503" s="161">
        <f t="shared" si="388"/>
        <v>334026.07099999953</v>
      </c>
      <c r="AB503" s="161">
        <f t="shared" si="388"/>
        <v>11461.291950000015</v>
      </c>
      <c r="AC503" s="161">
        <f t="shared" si="388"/>
        <v>25459.085739999933</v>
      </c>
      <c r="AD503" s="161">
        <f t="shared" si="388"/>
        <v>114385.84153000073</v>
      </c>
      <c r="AE503" s="161">
        <f t="shared" si="388"/>
        <v>8031.7977900000569</v>
      </c>
      <c r="AF503" s="161">
        <f t="shared" si="388"/>
        <v>9415.5013000000035</v>
      </c>
      <c r="AG503" s="161">
        <f t="shared" si="388"/>
        <v>6578.3360399999865</v>
      </c>
      <c r="AH503" s="161">
        <f t="shared" si="388"/>
        <v>23275.298708410199</v>
      </c>
      <c r="AI503" s="161">
        <f t="shared" si="388"/>
        <v>144118.09617999993</v>
      </c>
      <c r="AJ503" s="161">
        <f t="shared" si="388"/>
        <v>2489.9249799999388</v>
      </c>
      <c r="AK503" s="161">
        <f t="shared" si="388"/>
        <v>20698.218640000046</v>
      </c>
      <c r="AL503" s="161">
        <f t="shared" si="388"/>
        <v>17490.105549999964</v>
      </c>
      <c r="AM503" s="161">
        <f t="shared" si="388"/>
        <v>154294.32894000024</v>
      </c>
      <c r="AN503" s="161">
        <f t="shared" si="388"/>
        <v>1009.1474400000004</v>
      </c>
      <c r="AO503" s="161">
        <f t="shared" si="388"/>
        <v>64990.446190000068</v>
      </c>
      <c r="AP503" s="161">
        <f t="shared" si="389"/>
        <v>7931.1871999999994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27743107.149999991</v>
      </c>
      <c r="K504" s="161">
        <f t="shared" si="387"/>
        <v>0</v>
      </c>
      <c r="L504" s="161">
        <f t="shared" si="387"/>
        <v>72407.429999999993</v>
      </c>
      <c r="M504" s="161">
        <f t="shared" si="387"/>
        <v>1581181.8199999998</v>
      </c>
      <c r="N504" s="161">
        <f t="shared" si="387"/>
        <v>0</v>
      </c>
      <c r="O504" s="161">
        <f t="shared" si="387"/>
        <v>329911.41000000003</v>
      </c>
      <c r="P504" s="161">
        <f t="shared" si="387"/>
        <v>574442.23</v>
      </c>
      <c r="Q504" s="161">
        <f t="shared" si="387"/>
        <v>4272404.49</v>
      </c>
      <c r="R504" s="161">
        <f t="shared" si="387"/>
        <v>247706.36</v>
      </c>
      <c r="S504" s="161">
        <f t="shared" si="387"/>
        <v>318055.81</v>
      </c>
      <c r="T504" s="161">
        <f t="shared" si="387"/>
        <v>639097.07999999996</v>
      </c>
      <c r="U504" s="161">
        <f t="shared" si="387"/>
        <v>2649181.09</v>
      </c>
      <c r="V504" s="161">
        <f t="shared" si="387"/>
        <v>36913.440000000002</v>
      </c>
      <c r="W504" s="161">
        <f t="shared" si="387"/>
        <v>58177.569999999992</v>
      </c>
      <c r="X504" s="161">
        <f t="shared" si="387"/>
        <v>479687.81</v>
      </c>
      <c r="Y504" s="161">
        <f t="shared" si="387"/>
        <v>192956.03</v>
      </c>
      <c r="Z504" s="161">
        <f t="shared" si="388"/>
        <v>1347179.49</v>
      </c>
      <c r="AA504" s="161">
        <f t="shared" si="388"/>
        <v>4178585.42</v>
      </c>
      <c r="AB504" s="161">
        <f t="shared" si="388"/>
        <v>260454.33</v>
      </c>
      <c r="AC504" s="161">
        <f t="shared" si="388"/>
        <v>955537.8600000001</v>
      </c>
      <c r="AD504" s="161">
        <f t="shared" si="388"/>
        <v>3659740.0199999996</v>
      </c>
      <c r="AE504" s="161">
        <f t="shared" si="388"/>
        <v>261603.15000000002</v>
      </c>
      <c r="AF504" s="161">
        <f t="shared" si="388"/>
        <v>218178.91</v>
      </c>
      <c r="AG504" s="161">
        <f t="shared" si="388"/>
        <v>181795.69</v>
      </c>
      <c r="AH504" s="161">
        <f t="shared" si="388"/>
        <v>312249.21999999997</v>
      </c>
      <c r="AI504" s="161">
        <f t="shared" si="388"/>
        <v>410482.30999999994</v>
      </c>
      <c r="AJ504" s="161">
        <f t="shared" si="388"/>
        <v>133288.48000000001</v>
      </c>
      <c r="AK504" s="161">
        <f t="shared" si="388"/>
        <v>1808556.34</v>
      </c>
      <c r="AL504" s="161">
        <f t="shared" si="388"/>
        <v>464467.55000000005</v>
      </c>
      <c r="AM504" s="161">
        <f t="shared" si="388"/>
        <v>1308600.44</v>
      </c>
      <c r="AN504" s="161">
        <f t="shared" si="388"/>
        <v>51359.329999999994</v>
      </c>
      <c r="AO504" s="161">
        <f t="shared" si="388"/>
        <v>662759.98</v>
      </c>
      <c r="AP504" s="161">
        <f t="shared" si="389"/>
        <v>76146.06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8192235.9700000007</v>
      </c>
      <c r="K505" s="161">
        <f t="shared" si="387"/>
        <v>0</v>
      </c>
      <c r="L505" s="161">
        <f t="shared" si="387"/>
        <v>29851.62</v>
      </c>
      <c r="M505" s="161">
        <f t="shared" si="387"/>
        <v>205180.55</v>
      </c>
      <c r="N505" s="161">
        <f t="shared" si="387"/>
        <v>0</v>
      </c>
      <c r="O505" s="161">
        <f t="shared" si="387"/>
        <v>247189.32</v>
      </c>
      <c r="P505" s="161">
        <f t="shared" si="387"/>
        <v>20138.73</v>
      </c>
      <c r="Q505" s="161">
        <f t="shared" si="387"/>
        <v>936517.12</v>
      </c>
      <c r="R505" s="161">
        <f t="shared" si="387"/>
        <v>247706.36</v>
      </c>
      <c r="S505" s="161">
        <f t="shared" si="387"/>
        <v>263562.32</v>
      </c>
      <c r="T505" s="161">
        <f t="shared" si="387"/>
        <v>16303.14</v>
      </c>
      <c r="U505" s="161">
        <f t="shared" si="387"/>
        <v>1125321.5</v>
      </c>
      <c r="V505" s="161">
        <f t="shared" si="387"/>
        <v>2853.29</v>
      </c>
      <c r="W505" s="161">
        <f t="shared" si="387"/>
        <v>7544.24</v>
      </c>
      <c r="X505" s="161">
        <f t="shared" si="387"/>
        <v>84827.76999999999</v>
      </c>
      <c r="Y505" s="161">
        <f t="shared" si="387"/>
        <v>160743.97</v>
      </c>
      <c r="Z505" s="161">
        <f t="shared" si="388"/>
        <v>87921.829999999987</v>
      </c>
      <c r="AA505" s="161">
        <f t="shared" si="388"/>
        <v>1289579.44</v>
      </c>
      <c r="AB505" s="161">
        <f t="shared" si="388"/>
        <v>219105.44999999998</v>
      </c>
      <c r="AC505" s="161">
        <f t="shared" si="388"/>
        <v>102198.14</v>
      </c>
      <c r="AD505" s="161">
        <f t="shared" si="388"/>
        <v>1588968.73</v>
      </c>
      <c r="AE505" s="161">
        <f t="shared" si="388"/>
        <v>37385.800000000003</v>
      </c>
      <c r="AF505" s="161">
        <f t="shared" si="388"/>
        <v>54063.28</v>
      </c>
      <c r="AG505" s="161">
        <f t="shared" si="388"/>
        <v>62193.9</v>
      </c>
      <c r="AH505" s="161">
        <f t="shared" si="388"/>
        <v>127206.20000000001</v>
      </c>
      <c r="AI505" s="161">
        <f t="shared" si="388"/>
        <v>195753.45</v>
      </c>
      <c r="AJ505" s="161">
        <f t="shared" si="388"/>
        <v>100162.45000000001</v>
      </c>
      <c r="AK505" s="161">
        <f t="shared" si="388"/>
        <v>417317.36</v>
      </c>
      <c r="AL505" s="161">
        <f t="shared" si="388"/>
        <v>5670.89</v>
      </c>
      <c r="AM505" s="161">
        <f t="shared" si="388"/>
        <v>418386.33</v>
      </c>
      <c r="AN505" s="161">
        <f t="shared" si="388"/>
        <v>42627.59</v>
      </c>
      <c r="AO505" s="161">
        <f t="shared" si="388"/>
        <v>71911.53</v>
      </c>
      <c r="AP505" s="161">
        <f t="shared" si="389"/>
        <v>24043.670000000002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3610840.8500000006</v>
      </c>
      <c r="K507" s="161">
        <f t="shared" si="387"/>
        <v>0</v>
      </c>
      <c r="L507" s="161">
        <f t="shared" si="387"/>
        <v>2547.83</v>
      </c>
      <c r="M507" s="161">
        <f t="shared" si="387"/>
        <v>171992.99999999997</v>
      </c>
      <c r="N507" s="161">
        <f t="shared" si="387"/>
        <v>0</v>
      </c>
      <c r="O507" s="161">
        <f t="shared" si="387"/>
        <v>15543.62</v>
      </c>
      <c r="P507" s="161">
        <f t="shared" si="387"/>
        <v>0</v>
      </c>
      <c r="Q507" s="161">
        <f t="shared" si="387"/>
        <v>446435.45999999996</v>
      </c>
      <c r="R507" s="161">
        <f t="shared" si="387"/>
        <v>0</v>
      </c>
      <c r="S507" s="161">
        <f t="shared" si="387"/>
        <v>49788.619999999995</v>
      </c>
      <c r="T507" s="161">
        <f t="shared" si="387"/>
        <v>0</v>
      </c>
      <c r="U507" s="161">
        <f t="shared" si="387"/>
        <v>338431.58</v>
      </c>
      <c r="V507" s="161">
        <f t="shared" si="387"/>
        <v>0</v>
      </c>
      <c r="W507" s="161">
        <f t="shared" si="387"/>
        <v>379.09999999999997</v>
      </c>
      <c r="X507" s="161">
        <f t="shared" si="387"/>
        <v>68198.2</v>
      </c>
      <c r="Y507" s="161">
        <f t="shared" si="387"/>
        <v>19259.37</v>
      </c>
      <c r="Z507" s="161">
        <f t="shared" si="388"/>
        <v>1198.93</v>
      </c>
      <c r="AA507" s="161">
        <f t="shared" si="388"/>
        <v>423363.44999999995</v>
      </c>
      <c r="AB507" s="161">
        <f t="shared" si="388"/>
        <v>39212.880000000005</v>
      </c>
      <c r="AC507" s="161">
        <f t="shared" si="388"/>
        <v>39904.429999999993</v>
      </c>
      <c r="AD507" s="161">
        <f t="shared" si="388"/>
        <v>890460.94</v>
      </c>
      <c r="AE507" s="161">
        <f t="shared" si="388"/>
        <v>22387.079999999998</v>
      </c>
      <c r="AF507" s="161">
        <f t="shared" si="388"/>
        <v>20137.25</v>
      </c>
      <c r="AG507" s="161">
        <f t="shared" si="388"/>
        <v>17088.300000000003</v>
      </c>
      <c r="AH507" s="161">
        <f t="shared" si="388"/>
        <v>48218.469999999994</v>
      </c>
      <c r="AI507" s="161">
        <f t="shared" si="388"/>
        <v>0</v>
      </c>
      <c r="AJ507" s="161">
        <f t="shared" si="388"/>
        <v>28413.68</v>
      </c>
      <c r="AK507" s="161">
        <f t="shared" si="388"/>
        <v>641338.21</v>
      </c>
      <c r="AL507" s="161">
        <f t="shared" si="388"/>
        <v>29338.38</v>
      </c>
      <c r="AM507" s="161">
        <f t="shared" si="388"/>
        <v>272045.24000000005</v>
      </c>
      <c r="AN507" s="161">
        <f t="shared" si="388"/>
        <v>7636.0199999999995</v>
      </c>
      <c r="AO507" s="161">
        <f t="shared" si="388"/>
        <v>5440.66</v>
      </c>
      <c r="AP507" s="161">
        <f t="shared" si="389"/>
        <v>12080.149999999998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5631034.3899999997</v>
      </c>
      <c r="K508" s="161">
        <f t="shared" si="387"/>
        <v>0</v>
      </c>
      <c r="L508" s="161">
        <f t="shared" si="387"/>
        <v>15478.139999999998</v>
      </c>
      <c r="M508" s="161">
        <f t="shared" si="387"/>
        <v>478260.70999999996</v>
      </c>
      <c r="N508" s="161">
        <f t="shared" si="387"/>
        <v>0</v>
      </c>
      <c r="O508" s="161">
        <f t="shared" si="387"/>
        <v>17009.41</v>
      </c>
      <c r="P508" s="161">
        <f t="shared" si="387"/>
        <v>188619.97</v>
      </c>
      <c r="Q508" s="161">
        <f t="shared" si="387"/>
        <v>1053791.78</v>
      </c>
      <c r="R508" s="161">
        <f t="shared" si="387"/>
        <v>0</v>
      </c>
      <c r="S508" s="161">
        <f t="shared" si="387"/>
        <v>0</v>
      </c>
      <c r="T508" s="161">
        <f t="shared" si="387"/>
        <v>318007.06</v>
      </c>
      <c r="U508" s="161">
        <f t="shared" si="387"/>
        <v>663640.17999999993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1354.51</v>
      </c>
      <c r="Z508" s="161">
        <f t="shared" si="388"/>
        <v>360504.03</v>
      </c>
      <c r="AA508" s="161">
        <f t="shared" si="388"/>
        <v>807843.20000000019</v>
      </c>
      <c r="AB508" s="161">
        <f t="shared" si="388"/>
        <v>15.1</v>
      </c>
      <c r="AC508" s="161">
        <f t="shared" si="388"/>
        <v>305146.57</v>
      </c>
      <c r="AD508" s="161">
        <f t="shared" si="388"/>
        <v>577362.77</v>
      </c>
      <c r="AE508" s="161">
        <f t="shared" si="388"/>
        <v>76902.17</v>
      </c>
      <c r="AF508" s="161">
        <f t="shared" si="388"/>
        <v>40761.75</v>
      </c>
      <c r="AG508" s="161">
        <f t="shared" si="388"/>
        <v>23405.63</v>
      </c>
      <c r="AH508" s="161">
        <f t="shared" si="388"/>
        <v>35854.699999999997</v>
      </c>
      <c r="AI508" s="161">
        <f t="shared" si="388"/>
        <v>0</v>
      </c>
      <c r="AJ508" s="161">
        <f t="shared" si="388"/>
        <v>0</v>
      </c>
      <c r="AK508" s="161">
        <f t="shared" si="388"/>
        <v>379529.41000000003</v>
      </c>
      <c r="AL508" s="161">
        <f t="shared" si="388"/>
        <v>181027.88</v>
      </c>
      <c r="AM508" s="161">
        <f t="shared" si="388"/>
        <v>47844.600000000006</v>
      </c>
      <c r="AN508" s="161">
        <f t="shared" si="388"/>
        <v>0</v>
      </c>
      <c r="AO508" s="161">
        <f t="shared" si="388"/>
        <v>58674.82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6941877.6300000008</v>
      </c>
      <c r="K509" s="161">
        <f t="shared" si="387"/>
        <v>0</v>
      </c>
      <c r="L509" s="161">
        <f t="shared" si="387"/>
        <v>12894.48</v>
      </c>
      <c r="M509" s="161">
        <f t="shared" si="387"/>
        <v>162049.24</v>
      </c>
      <c r="N509" s="161">
        <f t="shared" si="387"/>
        <v>0</v>
      </c>
      <c r="O509" s="161">
        <f t="shared" si="387"/>
        <v>9300.7099999999991</v>
      </c>
      <c r="P509" s="161">
        <f t="shared" si="387"/>
        <v>298154.33</v>
      </c>
      <c r="Q509" s="161">
        <f t="shared" si="387"/>
        <v>711495.44</v>
      </c>
      <c r="R509" s="161">
        <f t="shared" si="387"/>
        <v>0</v>
      </c>
      <c r="S509" s="161">
        <f t="shared" si="387"/>
        <v>0</v>
      </c>
      <c r="T509" s="161">
        <f t="shared" si="387"/>
        <v>234029.91999999998</v>
      </c>
      <c r="U509" s="161">
        <f t="shared" si="387"/>
        <v>382700.4</v>
      </c>
      <c r="V509" s="161">
        <f t="shared" si="387"/>
        <v>34050.57</v>
      </c>
      <c r="W509" s="161">
        <f t="shared" si="387"/>
        <v>50252.039999999994</v>
      </c>
      <c r="X509" s="161">
        <f t="shared" si="387"/>
        <v>43762.159999999996</v>
      </c>
      <c r="Y509" s="161">
        <f t="shared" si="387"/>
        <v>10884.47</v>
      </c>
      <c r="Z509" s="161">
        <f t="shared" si="388"/>
        <v>867852.99</v>
      </c>
      <c r="AA509" s="161">
        <f t="shared" si="388"/>
        <v>1656257.81</v>
      </c>
      <c r="AB509" s="161">
        <f t="shared" si="388"/>
        <v>0</v>
      </c>
      <c r="AC509" s="161">
        <f t="shared" si="388"/>
        <v>477343.44</v>
      </c>
      <c r="AD509" s="161">
        <f t="shared" si="388"/>
        <v>447641.28</v>
      </c>
      <c r="AE509" s="161">
        <f t="shared" si="388"/>
        <v>35994.76</v>
      </c>
      <c r="AF509" s="161">
        <f t="shared" si="388"/>
        <v>62112.04</v>
      </c>
      <c r="AG509" s="161">
        <f t="shared" si="388"/>
        <v>51975.83</v>
      </c>
      <c r="AH509" s="161">
        <f t="shared" si="388"/>
        <v>49669.8</v>
      </c>
      <c r="AI509" s="161">
        <f t="shared" si="388"/>
        <v>145365.34</v>
      </c>
      <c r="AJ509" s="161">
        <f t="shared" si="388"/>
        <v>0</v>
      </c>
      <c r="AK509" s="161">
        <f t="shared" si="388"/>
        <v>72799.58</v>
      </c>
      <c r="AL509" s="161">
        <f t="shared" si="388"/>
        <v>50504.1</v>
      </c>
      <c r="AM509" s="161">
        <f t="shared" si="388"/>
        <v>544168.53</v>
      </c>
      <c r="AN509" s="161">
        <f t="shared" si="388"/>
        <v>1095.7199999999998</v>
      </c>
      <c r="AO509" s="161">
        <f t="shared" si="388"/>
        <v>499797.67000000004</v>
      </c>
      <c r="AP509" s="161">
        <f t="shared" si="389"/>
        <v>29724.980000000003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900902.98</v>
      </c>
      <c r="K510" s="161">
        <f t="shared" si="387"/>
        <v>0</v>
      </c>
      <c r="L510" s="161">
        <f t="shared" si="387"/>
        <v>1657.87</v>
      </c>
      <c r="M510" s="161">
        <f t="shared" si="387"/>
        <v>53519.7</v>
      </c>
      <c r="N510" s="161">
        <f t="shared" si="387"/>
        <v>0</v>
      </c>
      <c r="O510" s="161">
        <f t="shared" si="387"/>
        <v>6025.15</v>
      </c>
      <c r="P510" s="161">
        <f t="shared" si="387"/>
        <v>10490.91</v>
      </c>
      <c r="Q510" s="161">
        <f t="shared" si="387"/>
        <v>121307.43</v>
      </c>
      <c r="R510" s="161">
        <f t="shared" si="387"/>
        <v>0</v>
      </c>
      <c r="S510" s="161">
        <f t="shared" si="387"/>
        <v>0</v>
      </c>
      <c r="T510" s="161">
        <f t="shared" si="387"/>
        <v>42617.78</v>
      </c>
      <c r="U510" s="161">
        <f t="shared" si="387"/>
        <v>50830.400000000001</v>
      </c>
      <c r="V510" s="161">
        <f t="shared" si="387"/>
        <v>0</v>
      </c>
      <c r="W510" s="161">
        <f t="shared" si="387"/>
        <v>0</v>
      </c>
      <c r="X510" s="161">
        <f t="shared" si="387"/>
        <v>151384.15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7905.89</v>
      </c>
      <c r="AF510" s="161">
        <f t="shared" si="388"/>
        <v>5500.6100000000006</v>
      </c>
      <c r="AG510" s="161">
        <f t="shared" si="388"/>
        <v>3681.18</v>
      </c>
      <c r="AH510" s="161">
        <f t="shared" si="388"/>
        <v>6713.47</v>
      </c>
      <c r="AI510" s="161">
        <f t="shared" si="388"/>
        <v>0</v>
      </c>
      <c r="AJ510" s="161">
        <f t="shared" si="388"/>
        <v>2916.31</v>
      </c>
      <c r="AK510" s="161">
        <f t="shared" si="388"/>
        <v>241524.78</v>
      </c>
      <c r="AL510" s="161">
        <f t="shared" si="388"/>
        <v>180530.41</v>
      </c>
      <c r="AM510" s="161">
        <f t="shared" si="388"/>
        <v>0</v>
      </c>
      <c r="AN510" s="161">
        <f t="shared" si="388"/>
        <v>0</v>
      </c>
      <c r="AO510" s="161">
        <f t="shared" si="388"/>
        <v>5739.9699999999993</v>
      </c>
      <c r="AP510" s="161">
        <f t="shared" si="389"/>
        <v>8556.9699999999993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1649134.4400000002</v>
      </c>
      <c r="K511" s="161">
        <f t="shared" si="387"/>
        <v>0</v>
      </c>
      <c r="L511" s="161">
        <f t="shared" si="387"/>
        <v>6885.91</v>
      </c>
      <c r="M511" s="161">
        <f t="shared" si="387"/>
        <v>436234.86</v>
      </c>
      <c r="N511" s="161">
        <f t="shared" si="387"/>
        <v>0</v>
      </c>
      <c r="O511" s="161">
        <f t="shared" si="387"/>
        <v>30279.58</v>
      </c>
      <c r="P511" s="161">
        <f t="shared" si="387"/>
        <v>32484.690000000002</v>
      </c>
      <c r="Q511" s="161">
        <f t="shared" si="387"/>
        <v>844814.82000000007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120186.41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1212.04</v>
      </c>
      <c r="AC511" s="161">
        <f t="shared" si="388"/>
        <v>0</v>
      </c>
      <c r="AD511" s="161">
        <f t="shared" si="388"/>
        <v>12255.07</v>
      </c>
      <c r="AE511" s="161">
        <f t="shared" si="388"/>
        <v>66542.95</v>
      </c>
      <c r="AF511" s="161">
        <f t="shared" si="388"/>
        <v>27239.360000000001</v>
      </c>
      <c r="AG511" s="161">
        <f t="shared" si="388"/>
        <v>20289.34</v>
      </c>
      <c r="AH511" s="161">
        <f t="shared" si="388"/>
        <v>35891.42</v>
      </c>
      <c r="AI511" s="161">
        <f t="shared" si="388"/>
        <v>0</v>
      </c>
      <c r="AJ511" s="161">
        <f t="shared" si="388"/>
        <v>1133.56</v>
      </c>
      <c r="AK511" s="161">
        <f t="shared" si="388"/>
        <v>10921.279999999999</v>
      </c>
      <c r="AL511" s="161">
        <f t="shared" si="388"/>
        <v>2432.4100000000003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330.74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15517.07</v>
      </c>
      <c r="K512" s="161">
        <f t="shared" si="387"/>
        <v>0</v>
      </c>
      <c r="L512" s="161">
        <f t="shared" si="387"/>
        <v>42.52</v>
      </c>
      <c r="M512" s="161">
        <f t="shared" si="387"/>
        <v>789.42000000000007</v>
      </c>
      <c r="N512" s="161">
        <f t="shared" si="387"/>
        <v>0</v>
      </c>
      <c r="O512" s="161">
        <f t="shared" si="387"/>
        <v>0</v>
      </c>
      <c r="P512" s="161">
        <f t="shared" si="387"/>
        <v>484.03999999999996</v>
      </c>
      <c r="Q512" s="161">
        <f t="shared" si="387"/>
        <v>3442.05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737.29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309.64</v>
      </c>
      <c r="AA512" s="161">
        <f t="shared" si="388"/>
        <v>155.37</v>
      </c>
      <c r="AB512" s="161">
        <f t="shared" si="388"/>
        <v>58.15</v>
      </c>
      <c r="AC512" s="161">
        <f t="shared" si="388"/>
        <v>200.25</v>
      </c>
      <c r="AD512" s="161">
        <f t="shared" si="388"/>
        <v>1675.21</v>
      </c>
      <c r="AE512" s="161">
        <f t="shared" si="388"/>
        <v>163.44</v>
      </c>
      <c r="AF512" s="161">
        <f t="shared" si="388"/>
        <v>162.31</v>
      </c>
      <c r="AG512" s="161">
        <f t="shared" si="388"/>
        <v>90.93</v>
      </c>
      <c r="AH512" s="161">
        <f t="shared" si="388"/>
        <v>237.82999999999998</v>
      </c>
      <c r="AI512" s="161">
        <f t="shared" si="388"/>
        <v>0</v>
      </c>
      <c r="AJ512" s="161">
        <f t="shared" si="388"/>
        <v>111.42</v>
      </c>
      <c r="AK512" s="161">
        <f t="shared" si="388"/>
        <v>4759.29</v>
      </c>
      <c r="AL512" s="161">
        <f t="shared" si="388"/>
        <v>1878.34</v>
      </c>
      <c r="AM512" s="161">
        <f t="shared" si="388"/>
        <v>121.46</v>
      </c>
      <c r="AN512" s="161">
        <f t="shared" si="388"/>
        <v>0</v>
      </c>
      <c r="AO512" s="161">
        <f t="shared" si="388"/>
        <v>98.11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798774.63000000035</v>
      </c>
      <c r="K513" s="161">
        <f t="shared" si="387"/>
        <v>0</v>
      </c>
      <c r="L513" s="161">
        <f t="shared" si="387"/>
        <v>3030.69</v>
      </c>
      <c r="M513" s="161">
        <f t="shared" si="387"/>
        <v>72741.060000000012</v>
      </c>
      <c r="N513" s="161">
        <f t="shared" si="387"/>
        <v>0</v>
      </c>
      <c r="O513" s="161">
        <f t="shared" si="387"/>
        <v>4508.5200000000004</v>
      </c>
      <c r="P513" s="161">
        <f t="shared" si="387"/>
        <v>23794.04</v>
      </c>
      <c r="Q513" s="161">
        <f t="shared" si="387"/>
        <v>153562.59000000003</v>
      </c>
      <c r="R513" s="161">
        <f t="shared" si="387"/>
        <v>0</v>
      </c>
      <c r="S513" s="161">
        <f t="shared" si="387"/>
        <v>4704.87</v>
      </c>
      <c r="T513" s="161">
        <f t="shared" si="387"/>
        <v>28139.18</v>
      </c>
      <c r="U513" s="161">
        <f t="shared" si="387"/>
        <v>87519.74</v>
      </c>
      <c r="V513" s="161">
        <f t="shared" si="387"/>
        <v>9.58</v>
      </c>
      <c r="W513" s="161">
        <f t="shared" si="387"/>
        <v>2.19</v>
      </c>
      <c r="X513" s="161">
        <f t="shared" si="387"/>
        <v>11255.650000000001</v>
      </c>
      <c r="Y513" s="161">
        <f t="shared" si="387"/>
        <v>713.71</v>
      </c>
      <c r="Z513" s="161">
        <f t="shared" si="388"/>
        <v>28687.64</v>
      </c>
      <c r="AA513" s="161">
        <f t="shared" si="388"/>
        <v>1386.15</v>
      </c>
      <c r="AB513" s="161">
        <f t="shared" si="388"/>
        <v>850.71</v>
      </c>
      <c r="AC513" s="161">
        <f t="shared" si="388"/>
        <v>30745.03</v>
      </c>
      <c r="AD513" s="161">
        <f t="shared" si="388"/>
        <v>141376.01999999999</v>
      </c>
      <c r="AE513" s="161">
        <f t="shared" si="388"/>
        <v>14247.59</v>
      </c>
      <c r="AF513" s="161">
        <f t="shared" si="388"/>
        <v>8147.21</v>
      </c>
      <c r="AG513" s="161">
        <f t="shared" si="388"/>
        <v>3043.03</v>
      </c>
      <c r="AH513" s="161">
        <f t="shared" si="388"/>
        <v>8402.23</v>
      </c>
      <c r="AI513" s="161">
        <f t="shared" si="388"/>
        <v>69363.51999999999</v>
      </c>
      <c r="AJ513" s="161">
        <f t="shared" si="388"/>
        <v>551.05999999999995</v>
      </c>
      <c r="AK513" s="161">
        <f t="shared" si="388"/>
        <v>40366.43</v>
      </c>
      <c r="AL513" s="161">
        <f t="shared" si="388"/>
        <v>13085.14</v>
      </c>
      <c r="AM513" s="161">
        <f t="shared" si="388"/>
        <v>26034.28</v>
      </c>
      <c r="AN513" s="161">
        <f t="shared" si="388"/>
        <v>0</v>
      </c>
      <c r="AO513" s="161">
        <f t="shared" si="388"/>
        <v>21097.22</v>
      </c>
      <c r="AP513" s="161">
        <f t="shared" si="389"/>
        <v>1409.55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2789.19</v>
      </c>
      <c r="K514" s="161">
        <f t="shared" si="387"/>
        <v>0</v>
      </c>
      <c r="L514" s="161">
        <f t="shared" si="387"/>
        <v>18.37</v>
      </c>
      <c r="M514" s="161">
        <f t="shared" si="387"/>
        <v>413.28</v>
      </c>
      <c r="N514" s="161">
        <f t="shared" si="387"/>
        <v>0</v>
      </c>
      <c r="O514" s="161">
        <f t="shared" si="387"/>
        <v>55.1</v>
      </c>
      <c r="P514" s="161">
        <f t="shared" si="387"/>
        <v>275.52</v>
      </c>
      <c r="Q514" s="161">
        <f t="shared" si="387"/>
        <v>1037.8</v>
      </c>
      <c r="R514" s="161">
        <f t="shared" si="387"/>
        <v>0</v>
      </c>
      <c r="S514" s="161">
        <f t="shared" si="387"/>
        <v>0</v>
      </c>
      <c r="T514" s="161">
        <f t="shared" si="387"/>
        <v>0</v>
      </c>
      <c r="U514" s="161">
        <f t="shared" si="387"/>
        <v>0</v>
      </c>
      <c r="V514" s="161">
        <f t="shared" si="387"/>
        <v>0</v>
      </c>
      <c r="W514" s="161">
        <f t="shared" si="387"/>
        <v>0</v>
      </c>
      <c r="X514" s="161">
        <f t="shared" si="387"/>
        <v>73.47</v>
      </c>
      <c r="Y514" s="161">
        <f t="shared" si="387"/>
        <v>0</v>
      </c>
      <c r="Z514" s="161">
        <f t="shared" si="388"/>
        <v>704.43000000000006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73.47</v>
      </c>
      <c r="AF514" s="161">
        <f t="shared" si="388"/>
        <v>55.1</v>
      </c>
      <c r="AG514" s="161">
        <f t="shared" si="388"/>
        <v>27.55</v>
      </c>
      <c r="AH514" s="161">
        <f t="shared" si="388"/>
        <v>55.1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359254.27999999997</v>
      </c>
      <c r="K516" s="161">
        <f t="shared" si="387"/>
        <v>0</v>
      </c>
      <c r="L516" s="161">
        <f t="shared" si="387"/>
        <v>0</v>
      </c>
      <c r="M516" s="161">
        <f t="shared" si="387"/>
        <v>10253.549999999999</v>
      </c>
      <c r="N516" s="161">
        <f t="shared" si="387"/>
        <v>0</v>
      </c>
      <c r="O516" s="161">
        <f t="shared" si="387"/>
        <v>4211.6399999999994</v>
      </c>
      <c r="P516" s="161">
        <f t="shared" si="387"/>
        <v>2246.2199999999998</v>
      </c>
      <c r="Q516" s="161">
        <f t="shared" si="387"/>
        <v>82515.06</v>
      </c>
      <c r="R516" s="161">
        <f t="shared" si="387"/>
        <v>3183.58</v>
      </c>
      <c r="S516" s="161">
        <f t="shared" si="387"/>
        <v>3668.37</v>
      </c>
      <c r="T516" s="161">
        <f t="shared" si="387"/>
        <v>0</v>
      </c>
      <c r="U516" s="161">
        <f t="shared" si="387"/>
        <v>81064.23</v>
      </c>
      <c r="V516" s="161">
        <f t="shared" si="387"/>
        <v>0</v>
      </c>
      <c r="W516" s="161">
        <f t="shared" si="387"/>
        <v>0</v>
      </c>
      <c r="X516" s="161">
        <f t="shared" si="387"/>
        <v>864.59</v>
      </c>
      <c r="Y516" s="161">
        <f t="shared" si="387"/>
        <v>1592.5</v>
      </c>
      <c r="Z516" s="161">
        <f t="shared" si="388"/>
        <v>0</v>
      </c>
      <c r="AA516" s="161">
        <f t="shared" si="388"/>
        <v>61563.73</v>
      </c>
      <c r="AB516" s="161">
        <f t="shared" si="388"/>
        <v>4532.68</v>
      </c>
      <c r="AC516" s="161">
        <f t="shared" si="388"/>
        <v>0</v>
      </c>
      <c r="AD516" s="161">
        <f t="shared" si="388"/>
        <v>61329.16</v>
      </c>
      <c r="AE516" s="161">
        <f t="shared" si="388"/>
        <v>2021.16</v>
      </c>
      <c r="AF516" s="161">
        <f t="shared" si="388"/>
        <v>952.67</v>
      </c>
      <c r="AG516" s="161">
        <f t="shared" si="388"/>
        <v>847.87999999999988</v>
      </c>
      <c r="AH516" s="161">
        <f t="shared" si="388"/>
        <v>1764.8400000000001</v>
      </c>
      <c r="AI516" s="161">
        <f t="shared" si="388"/>
        <v>0</v>
      </c>
      <c r="AJ516" s="161">
        <f t="shared" si="388"/>
        <v>750.67</v>
      </c>
      <c r="AK516" s="161">
        <f t="shared" si="388"/>
        <v>35891.75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49656.340000000004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2693.4</v>
      </c>
      <c r="AC517" s="161">
        <f t="shared" si="394"/>
        <v>27657.29</v>
      </c>
      <c r="AD517" s="161">
        <f t="shared" si="388"/>
        <v>19305.650000000001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390900.88</v>
      </c>
      <c r="K519" s="161">
        <f t="shared" si="397"/>
        <v>0</v>
      </c>
      <c r="L519" s="161">
        <f t="shared" si="397"/>
        <v>0</v>
      </c>
      <c r="M519" s="161">
        <f t="shared" si="397"/>
        <v>195450.44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195450.44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:ספטמבר-2025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5.9320627367453443E-2</v>
      </c>
      <c r="K524" s="170">
        <f t="shared" si="404"/>
        <v>0</v>
      </c>
      <c r="L524" s="170">
        <f t="shared" si="402"/>
        <v>3.5709577004938951E-2</v>
      </c>
      <c r="M524" s="170">
        <f t="shared" si="402"/>
        <v>5.4970302405540995E-2</v>
      </c>
      <c r="N524" s="170">
        <f t="shared" si="402"/>
        <v>0</v>
      </c>
      <c r="O524" s="170">
        <f t="shared" si="402"/>
        <v>1.3871549646102358E-2</v>
      </c>
      <c r="P524" s="170">
        <f t="shared" si="402"/>
        <v>9.2223614233340773E-2</v>
      </c>
      <c r="Q524" s="170">
        <f t="shared" si="402"/>
        <v>4.7103922920530124E-2</v>
      </c>
      <c r="R524" s="170">
        <f t="shared" si="402"/>
        <v>6.1605771478083514E-2</v>
      </c>
      <c r="S524" s="170">
        <f t="shared" si="402"/>
        <v>4.8394003623825066E-2</v>
      </c>
      <c r="T524" s="170">
        <f t="shared" si="402"/>
        <v>9.277567449507354E-2</v>
      </c>
      <c r="U524" s="170">
        <f t="shared" si="402"/>
        <v>5.8057770297212589E-2</v>
      </c>
      <c r="V524" s="170">
        <f t="shared" si="402"/>
        <v>8.7054929740951567E-2</v>
      </c>
      <c r="W524" s="170">
        <f t="shared" si="402"/>
        <v>9.5219473708605909E-2</v>
      </c>
      <c r="X524" s="170">
        <f t="shared" si="402"/>
        <v>3.4399715278246701E-2</v>
      </c>
      <c r="Y524" s="170">
        <f t="shared" si="402"/>
        <v>1.9998151980105051E-2</v>
      </c>
      <c r="Z524" s="170">
        <f t="shared" si="402"/>
        <v>0.10749529941017881</v>
      </c>
      <c r="AA524" s="170">
        <f t="shared" si="402"/>
        <v>7.30243278540115E-2</v>
      </c>
      <c r="AB524" s="170">
        <f t="shared" si="402"/>
        <v>4.1059045889363273E-2</v>
      </c>
      <c r="AC524" s="170">
        <f t="shared" si="402"/>
        <v>2.524064722865299E-2</v>
      </c>
      <c r="AD524" s="170">
        <f t="shared" si="402"/>
        <v>2.9673915264005125E-2</v>
      </c>
      <c r="AE524" s="170">
        <f t="shared" si="402"/>
        <v>2.9566048985023838E-2</v>
      </c>
      <c r="AF524" s="170">
        <f t="shared" si="402"/>
        <v>4.119720648561178E-2</v>
      </c>
      <c r="AG524" s="170">
        <f t="shared" si="402"/>
        <v>3.4765192771123332E-2</v>
      </c>
      <c r="AH524" s="170">
        <f t="shared" si="402"/>
        <v>6.9006916783674502E-2</v>
      </c>
      <c r="AI524" s="170">
        <f t="shared" si="402"/>
        <v>0.25985934120146548</v>
      </c>
      <c r="AJ524" s="170">
        <f t="shared" si="402"/>
        <v>1.8237324030538446E-2</v>
      </c>
      <c r="AK524" s="170">
        <f t="shared" si="402"/>
        <v>1.1097369972596128E-2</v>
      </c>
      <c r="AL524" s="170">
        <f t="shared" si="402"/>
        <v>3.6289714145199374E-2</v>
      </c>
      <c r="AM524" s="170">
        <f t="shared" si="402"/>
        <v>0.10547192608515545</v>
      </c>
      <c r="AN524" s="170">
        <f t="shared" si="402"/>
        <v>1.9270131371610114E-2</v>
      </c>
      <c r="AO524" s="170">
        <f t="shared" si="402"/>
        <v>8.9303205949662276E-2</v>
      </c>
      <c r="AP524" s="170">
        <f t="shared" si="402"/>
        <v>9.433214649777448E-2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0.91432025395691285</v>
      </c>
      <c r="K525" s="170">
        <f t="shared" si="404"/>
        <v>0</v>
      </c>
      <c r="L525" s="170">
        <f t="shared" si="402"/>
        <v>0.96429042299506107</v>
      </c>
      <c r="M525" s="170">
        <f t="shared" si="402"/>
        <v>0.8362390975596008</v>
      </c>
      <c r="N525" s="170">
        <f t="shared" si="402"/>
        <v>0</v>
      </c>
      <c r="O525" s="170">
        <f t="shared" si="402"/>
        <v>0.97369824529426907</v>
      </c>
      <c r="P525" s="170">
        <f t="shared" si="402"/>
        <v>0.90424056764296223</v>
      </c>
      <c r="Q525" s="170">
        <f t="shared" si="402"/>
        <v>0.89468713251111109</v>
      </c>
      <c r="R525" s="170">
        <f t="shared" si="402"/>
        <v>0.92648680370433378</v>
      </c>
      <c r="S525" s="170">
        <f t="shared" si="402"/>
        <v>0.94075557509628704</v>
      </c>
      <c r="T525" s="170">
        <f t="shared" si="402"/>
        <v>0.90722432550492649</v>
      </c>
      <c r="U525" s="170">
        <f t="shared" si="402"/>
        <v>0.91397484486890745</v>
      </c>
      <c r="V525" s="170">
        <f t="shared" si="402"/>
        <v>0.91294507025904836</v>
      </c>
      <c r="W525" s="170">
        <f t="shared" si="402"/>
        <v>0.90478052629139405</v>
      </c>
      <c r="X525" s="170">
        <f t="shared" si="402"/>
        <v>0.9638630166315979</v>
      </c>
      <c r="Y525" s="170">
        <f t="shared" si="402"/>
        <v>0.97197992699601632</v>
      </c>
      <c r="Z525" s="170">
        <f t="shared" si="402"/>
        <v>0.89250470058982123</v>
      </c>
      <c r="AA525" s="170">
        <f t="shared" si="402"/>
        <v>0.91351669276160419</v>
      </c>
      <c r="AB525" s="170">
        <f t="shared" si="402"/>
        <v>0.9330541734916149</v>
      </c>
      <c r="AC525" s="170">
        <f t="shared" si="402"/>
        <v>0.9473393618368825</v>
      </c>
      <c r="AD525" s="170">
        <f t="shared" si="402"/>
        <v>0.94940784444275372</v>
      </c>
      <c r="AE525" s="170">
        <f t="shared" si="402"/>
        <v>0.96299380907801524</v>
      </c>
      <c r="AF525" s="170">
        <f t="shared" si="402"/>
        <v>0.95463441825192097</v>
      </c>
      <c r="AG525" s="170">
        <f t="shared" si="402"/>
        <v>0.9607539306869145</v>
      </c>
      <c r="AH525" s="170">
        <f t="shared" si="402"/>
        <v>0.92576066198976159</v>
      </c>
      <c r="AI525" s="170">
        <f t="shared" si="402"/>
        <v>0.74014065879853441</v>
      </c>
      <c r="AJ525" s="170">
        <f t="shared" si="402"/>
        <v>0.97626443319509282</v>
      </c>
      <c r="AK525" s="170">
        <f t="shared" si="402"/>
        <v>0.96965923349934757</v>
      </c>
      <c r="AL525" s="170">
        <f t="shared" si="402"/>
        <v>0.96371028585480056</v>
      </c>
      <c r="AM525" s="170">
        <f t="shared" si="402"/>
        <v>0.89452807391484457</v>
      </c>
      <c r="AN525" s="170">
        <f t="shared" si="402"/>
        <v>0.98072986862838984</v>
      </c>
      <c r="AO525" s="170">
        <f t="shared" si="402"/>
        <v>0.91069679405033777</v>
      </c>
      <c r="AP525" s="170">
        <f t="shared" si="402"/>
        <v>0.90566785350222545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0.26998876629308477</v>
      </c>
      <c r="K526" s="170">
        <f t="shared" si="404"/>
        <v>0</v>
      </c>
      <c r="L526" s="170">
        <f t="shared" si="402"/>
        <v>0.39755079384654068</v>
      </c>
      <c r="M526" s="170">
        <f t="shared" si="402"/>
        <v>0.10851376849803558</v>
      </c>
      <c r="N526" s="170">
        <f t="shared" si="402"/>
        <v>0</v>
      </c>
      <c r="O526" s="170">
        <f t="shared" si="402"/>
        <v>0.72955284310865021</v>
      </c>
      <c r="P526" s="170">
        <f t="shared" si="402"/>
        <v>3.1700762401831693E-2</v>
      </c>
      <c r="Q526" s="170">
        <f t="shared" si="402"/>
        <v>0.19611668759396048</v>
      </c>
      <c r="R526" s="170">
        <f t="shared" si="402"/>
        <v>0.92648680370433378</v>
      </c>
      <c r="S526" s="170">
        <f t="shared" si="402"/>
        <v>0.77957299986223061</v>
      </c>
      <c r="T526" s="170">
        <f t="shared" si="402"/>
        <v>2.3142971002327827E-2</v>
      </c>
      <c r="U526" s="170">
        <f t="shared" si="402"/>
        <v>0.38823904763345052</v>
      </c>
      <c r="V526" s="170">
        <f t="shared" si="402"/>
        <v>7.0567712993409443E-2</v>
      </c>
      <c r="W526" s="170">
        <f t="shared" si="402"/>
        <v>0.11732840401667838</v>
      </c>
      <c r="X526" s="170">
        <f t="shared" si="402"/>
        <v>0.17044908914056281</v>
      </c>
      <c r="Y526" s="170">
        <f t="shared" si="402"/>
        <v>0.80971769695743556</v>
      </c>
      <c r="Z526" s="170">
        <f t="shared" si="402"/>
        <v>5.8248100673993448E-2</v>
      </c>
      <c r="AA526" s="170">
        <f t="shared" si="402"/>
        <v>0.28192611294808989</v>
      </c>
      <c r="AB526" s="170">
        <f t="shared" si="402"/>
        <v>0.78492553591740388</v>
      </c>
      <c r="AC526" s="170">
        <f t="shared" si="402"/>
        <v>0.10132128174232298</v>
      </c>
      <c r="AD526" s="170">
        <f t="shared" si="402"/>
        <v>0.41220943799069099</v>
      </c>
      <c r="AE526" s="170">
        <f t="shared" si="402"/>
        <v>0.13762179066815083</v>
      </c>
      <c r="AF526" s="170">
        <f t="shared" si="402"/>
        <v>0.23655204736145538</v>
      </c>
      <c r="AG526" s="170">
        <f t="shared" si="402"/>
        <v>0.32868234604323615</v>
      </c>
      <c r="AH526" s="170">
        <f t="shared" si="402"/>
        <v>0.37714264240980983</v>
      </c>
      <c r="AI526" s="170">
        <f t="shared" si="402"/>
        <v>0.35296304838346382</v>
      </c>
      <c r="AJ526" s="170">
        <f t="shared" si="402"/>
        <v>0.73363457574639479</v>
      </c>
      <c r="AK526" s="170">
        <f t="shared" si="402"/>
        <v>0.22374510678698084</v>
      </c>
      <c r="AL526" s="170">
        <f t="shared" si="402"/>
        <v>1.1766365643737932E-2</v>
      </c>
      <c r="AM526" s="170">
        <f t="shared" si="402"/>
        <v>0.28599892410795813</v>
      </c>
      <c r="AN526" s="170">
        <f t="shared" si="402"/>
        <v>0.81399330444234508</v>
      </c>
      <c r="AO526" s="170">
        <f t="shared" si="402"/>
        <v>9.8813449517960769E-2</v>
      </c>
      <c r="AP526" s="170">
        <f t="shared" si="402"/>
        <v>0.28597118484155132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0.11900126777868847</v>
      </c>
      <c r="K528" s="170">
        <f t="shared" si="404"/>
        <v>0</v>
      </c>
      <c r="L528" s="170">
        <f t="shared" si="404"/>
        <v>3.3930883452423413E-2</v>
      </c>
      <c r="M528" s="170">
        <f t="shared" si="404"/>
        <v>9.0961880086989882E-2</v>
      </c>
      <c r="N528" s="170">
        <f t="shared" si="404"/>
        <v>0</v>
      </c>
      <c r="O528" s="170">
        <f t="shared" si="404"/>
        <v>4.587533216726547E-2</v>
      </c>
      <c r="P528" s="170">
        <f t="shared" si="404"/>
        <v>0</v>
      </c>
      <c r="Q528" s="170">
        <f t="shared" si="404"/>
        <v>9.3488353570819971E-2</v>
      </c>
      <c r="R528" s="170">
        <f t="shared" si="404"/>
        <v>0</v>
      </c>
      <c r="S528" s="170">
        <f t="shared" si="404"/>
        <v>0.14726636133875529</v>
      </c>
      <c r="T528" s="170">
        <f t="shared" si="404"/>
        <v>0</v>
      </c>
      <c r="U528" s="170">
        <f t="shared" si="404"/>
        <v>0.11675983646298761</v>
      </c>
      <c r="V528" s="170">
        <f t="shared" si="404"/>
        <v>0</v>
      </c>
      <c r="W528" s="170">
        <f t="shared" si="404"/>
        <v>5.8957824728167142E-3</v>
      </c>
      <c r="X528" s="170">
        <f t="shared" si="404"/>
        <v>0.13703438238475363</v>
      </c>
      <c r="Y528" s="170">
        <f t="shared" si="404"/>
        <v>9.7015475736048601E-2</v>
      </c>
      <c r="Z528" s="170">
        <f t="shared" si="407"/>
        <v>7.9428960180959586E-4</v>
      </c>
      <c r="AA528" s="170">
        <f t="shared" si="407"/>
        <v>9.2555144817439858E-2</v>
      </c>
      <c r="AB528" s="170">
        <f t="shared" si="407"/>
        <v>0.14047661000155337</v>
      </c>
      <c r="AC528" s="170">
        <f t="shared" si="407"/>
        <v>3.9562050686996891E-2</v>
      </c>
      <c r="AD528" s="170">
        <f t="shared" si="407"/>
        <v>0.23100291195161679</v>
      </c>
      <c r="AE528" s="170">
        <f t="shared" si="407"/>
        <v>8.240963246556568E-2</v>
      </c>
      <c r="AF528" s="170">
        <f t="shared" si="407"/>
        <v>8.8109854151088643E-2</v>
      </c>
      <c r="AG528" s="170">
        <f t="shared" si="407"/>
        <v>9.0308254248256392E-2</v>
      </c>
      <c r="AH528" s="170">
        <f t="shared" si="407"/>
        <v>0.14295876450014339</v>
      </c>
      <c r="AI528" s="170">
        <f t="shared" si="407"/>
        <v>0</v>
      </c>
      <c r="AJ528" s="170">
        <f t="shared" si="407"/>
        <v>0.20811449871876958</v>
      </c>
      <c r="AK528" s="170">
        <f t="shared" si="407"/>
        <v>0.34385410250611464</v>
      </c>
      <c r="AL528" s="170">
        <f t="shared" si="407"/>
        <v>6.0873356117810085E-2</v>
      </c>
      <c r="AM528" s="170">
        <f t="shared" si="407"/>
        <v>0.18596364261875206</v>
      </c>
      <c r="AN528" s="170">
        <f t="shared" si="407"/>
        <v>0.14581329023263656</v>
      </c>
      <c r="AO528" s="170">
        <f t="shared" si="407"/>
        <v>7.4759969959530609E-3</v>
      </c>
      <c r="AP528" s="170">
        <f t="shared" si="407"/>
        <v>0.14367918078079034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0.18558010700344035</v>
      </c>
      <c r="K529" s="170">
        <f t="shared" si="404"/>
        <v>0</v>
      </c>
      <c r="L529" s="170">
        <f t="shared" si="404"/>
        <v>0.20613108582609235</v>
      </c>
      <c r="M529" s="170">
        <f t="shared" si="404"/>
        <v>0.25293758090933144</v>
      </c>
      <c r="N529" s="170">
        <f t="shared" si="404"/>
        <v>0</v>
      </c>
      <c r="O529" s="170">
        <f t="shared" si="404"/>
        <v>5.020145459804131E-2</v>
      </c>
      <c r="P529" s="170">
        <f t="shared" si="404"/>
        <v>0.2969103241967404</v>
      </c>
      <c r="Q529" s="170">
        <f t="shared" si="404"/>
        <v>0.22067525397436785</v>
      </c>
      <c r="R529" s="170">
        <f t="shared" si="404"/>
        <v>0</v>
      </c>
      <c r="S529" s="170">
        <f t="shared" si="404"/>
        <v>0</v>
      </c>
      <c r="T529" s="170">
        <f t="shared" si="404"/>
        <v>0.45142396913205218</v>
      </c>
      <c r="U529" s="170">
        <f t="shared" si="404"/>
        <v>0.22895770804564886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6.8230908923415049E-3</v>
      </c>
      <c r="Z529" s="170">
        <f t="shared" si="407"/>
        <v>0.23883346186971266</v>
      </c>
      <c r="AA529" s="170">
        <f t="shared" si="407"/>
        <v>0.17660958773314997</v>
      </c>
      <c r="AB529" s="170">
        <f t="shared" si="407"/>
        <v>5.4094389675623306E-5</v>
      </c>
      <c r="AC529" s="170">
        <f t="shared" si="407"/>
        <v>0.30252841775470163</v>
      </c>
      <c r="AD529" s="170">
        <f t="shared" si="407"/>
        <v>0.1497791482268179</v>
      </c>
      <c r="AE529" s="170">
        <f t="shared" si="407"/>
        <v>0.28308647512335022</v>
      </c>
      <c r="AF529" s="170">
        <f t="shared" si="407"/>
        <v>0.17835165414558282</v>
      </c>
      <c r="AG529" s="170">
        <f t="shared" si="407"/>
        <v>0.12369408220130833</v>
      </c>
      <c r="AH529" s="170">
        <f t="shared" si="407"/>
        <v>0.10630249390997457</v>
      </c>
      <c r="AI529" s="170">
        <f t="shared" si="407"/>
        <v>0</v>
      </c>
      <c r="AJ529" s="170">
        <f t="shared" si="407"/>
        <v>0</v>
      </c>
      <c r="AK529" s="170">
        <f t="shared" si="407"/>
        <v>0.20348506079222262</v>
      </c>
      <c r="AL529" s="170">
        <f t="shared" si="407"/>
        <v>0.37560951240294083</v>
      </c>
      <c r="AM529" s="170">
        <f t="shared" si="407"/>
        <v>3.2705428316397465E-2</v>
      </c>
      <c r="AN529" s="170">
        <f t="shared" si="407"/>
        <v>0</v>
      </c>
      <c r="AO529" s="170">
        <f t="shared" si="407"/>
        <v>8.0624920149041948E-2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0.22878112690414401</v>
      </c>
      <c r="K530" s="170">
        <f t="shared" si="404"/>
        <v>0</v>
      </c>
      <c r="L530" s="170">
        <f t="shared" si="404"/>
        <v>0.17172303413477533</v>
      </c>
      <c r="M530" s="170">
        <f t="shared" si="404"/>
        <v>8.5702927078822072E-2</v>
      </c>
      <c r="N530" s="170">
        <f t="shared" si="404"/>
        <v>0</v>
      </c>
      <c r="O530" s="170">
        <f t="shared" si="404"/>
        <v>2.7450050930311443E-2</v>
      </c>
      <c r="P530" s="170">
        <f t="shared" si="404"/>
        <v>0.4693304679295725</v>
      </c>
      <c r="Q530" s="170">
        <f t="shared" si="404"/>
        <v>0.14899474441108715</v>
      </c>
      <c r="R530" s="170">
        <f t="shared" si="404"/>
        <v>0</v>
      </c>
      <c r="S530" s="170">
        <f t="shared" si="404"/>
        <v>0</v>
      </c>
      <c r="T530" s="170">
        <f t="shared" si="404"/>
        <v>0.33221499982439584</v>
      </c>
      <c r="U530" s="170">
        <f t="shared" si="404"/>
        <v>0.13203270249874419</v>
      </c>
      <c r="V530" s="170">
        <f t="shared" si="404"/>
        <v>0.84214042421975965</v>
      </c>
      <c r="W530" s="170">
        <f t="shared" si="404"/>
        <v>0.78152228081056296</v>
      </c>
      <c r="X530" s="170">
        <f t="shared" si="404"/>
        <v>8.7933707450090604E-2</v>
      </c>
      <c r="Y530" s="170">
        <f t="shared" si="404"/>
        <v>5.482848271697096E-2</v>
      </c>
      <c r="Z530" s="170">
        <f t="shared" si="407"/>
        <v>0.5749515033040854</v>
      </c>
      <c r="AA530" s="170">
        <f t="shared" si="407"/>
        <v>0.36208884224551224</v>
      </c>
      <c r="AB530" s="170">
        <f t="shared" si="407"/>
        <v>0</v>
      </c>
      <c r="AC530" s="170">
        <f t="shared" si="407"/>
        <v>0.47324784161521571</v>
      </c>
      <c r="AD530" s="170">
        <f t="shared" si="407"/>
        <v>0.11612686704680057</v>
      </c>
      <c r="AE530" s="170">
        <f t="shared" si="407"/>
        <v>0.13250119900792087</v>
      </c>
      <c r="AF530" s="170">
        <f t="shared" si="407"/>
        <v>0.271769123660211</v>
      </c>
      <c r="AG530" s="170">
        <f t="shared" si="407"/>
        <v>0.2746818858753739</v>
      </c>
      <c r="AH530" s="170">
        <f t="shared" si="407"/>
        <v>0.14726168708731785</v>
      </c>
      <c r="AI530" s="170">
        <f t="shared" si="407"/>
        <v>0.26210824655043713</v>
      </c>
      <c r="AJ530" s="170">
        <f t="shared" si="407"/>
        <v>0</v>
      </c>
      <c r="AK530" s="170">
        <f t="shared" si="407"/>
        <v>3.9031565332310537E-2</v>
      </c>
      <c r="AL530" s="170">
        <f t="shared" si="407"/>
        <v>0.10478949637674242</v>
      </c>
      <c r="AM530" s="170">
        <f t="shared" si="407"/>
        <v>0.37198063835739836</v>
      </c>
      <c r="AN530" s="170">
        <f t="shared" si="407"/>
        <v>2.0923273953408258E-2</v>
      </c>
      <c r="AO530" s="170">
        <f t="shared" si="407"/>
        <v>0.6867707005224255</v>
      </c>
      <c r="AP530" s="170">
        <f t="shared" si="407"/>
        <v>0.35354368738181052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2.9690756590836285E-2</v>
      </c>
      <c r="K531" s="170">
        <f t="shared" si="404"/>
        <v>0</v>
      </c>
      <c r="L531" s="170">
        <f t="shared" si="404"/>
        <v>2.207878616284022E-2</v>
      </c>
      <c r="M531" s="170">
        <f t="shared" si="404"/>
        <v>2.8304945745999389E-2</v>
      </c>
      <c r="N531" s="170">
        <f t="shared" si="404"/>
        <v>0</v>
      </c>
      <c r="O531" s="170">
        <f t="shared" si="404"/>
        <v>1.7782585884600854E-2</v>
      </c>
      <c r="P531" s="170">
        <f t="shared" si="404"/>
        <v>1.6513943296771947E-2</v>
      </c>
      <c r="Q531" s="170">
        <f t="shared" si="404"/>
        <v>2.5403071491246449E-2</v>
      </c>
      <c r="R531" s="170">
        <f t="shared" si="404"/>
        <v>0</v>
      </c>
      <c r="S531" s="170">
        <f t="shared" si="404"/>
        <v>0</v>
      </c>
      <c r="T531" s="170">
        <f t="shared" si="404"/>
        <v>6.0497673866726706E-2</v>
      </c>
      <c r="U531" s="170">
        <f t="shared" si="404"/>
        <v>1.7536629387092793E-2</v>
      </c>
      <c r="V531" s="170">
        <f t="shared" si="404"/>
        <v>0</v>
      </c>
      <c r="W531" s="170">
        <f t="shared" si="404"/>
        <v>0</v>
      </c>
      <c r="X531" s="170">
        <f t="shared" si="404"/>
        <v>0.30418447258272063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2.9102566713175241E-2</v>
      </c>
      <c r="AF531" s="170">
        <f t="shared" si="407"/>
        <v>2.4067732428311697E-2</v>
      </c>
      <c r="AG531" s="170">
        <f t="shared" si="407"/>
        <v>1.9454301444473493E-2</v>
      </c>
      <c r="AH531" s="170">
        <f t="shared" si="407"/>
        <v>1.9904185609970156E-2</v>
      </c>
      <c r="AI531" s="170">
        <f t="shared" si="407"/>
        <v>0</v>
      </c>
      <c r="AJ531" s="170">
        <f t="shared" si="407"/>
        <v>2.1360358593414681E-2</v>
      </c>
      <c r="AK531" s="170">
        <f t="shared" si="407"/>
        <v>0.12949374474333408</v>
      </c>
      <c r="AL531" s="170">
        <f t="shared" si="407"/>
        <v>0.37457732628809987</v>
      </c>
      <c r="AM531" s="170">
        <f t="shared" si="407"/>
        <v>0</v>
      </c>
      <c r="AN531" s="170">
        <f t="shared" si="407"/>
        <v>0</v>
      </c>
      <c r="AO531" s="170">
        <f t="shared" si="407"/>
        <v>7.8872781017120513E-3</v>
      </c>
      <c r="AP531" s="170">
        <f t="shared" si="407"/>
        <v>0.1017750971275853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5.4349969231542686E-2</v>
      </c>
      <c r="K532" s="170">
        <f t="shared" si="404"/>
        <v>0</v>
      </c>
      <c r="L532" s="170">
        <f t="shared" si="404"/>
        <v>9.1703531897291773E-2</v>
      </c>
      <c r="M532" s="170">
        <f t="shared" si="404"/>
        <v>0.23071138374866898</v>
      </c>
      <c r="N532" s="170">
        <f t="shared" si="404"/>
        <v>0</v>
      </c>
      <c r="O532" s="170">
        <f t="shared" si="404"/>
        <v>8.9366942217146847E-2</v>
      </c>
      <c r="P532" s="170">
        <f t="shared" si="404"/>
        <v>5.1134775598419467E-2</v>
      </c>
      <c r="Q532" s="170">
        <f t="shared" si="404"/>
        <v>0.17691324652846493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0.24149714311214632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4.3420241100955281E-3</v>
      </c>
      <c r="AC532" s="170">
        <f t="shared" si="407"/>
        <v>0</v>
      </c>
      <c r="AD532" s="170">
        <f t="shared" si="407"/>
        <v>3.1792038583645238E-3</v>
      </c>
      <c r="AE532" s="170">
        <f t="shared" si="407"/>
        <v>0.24495289482480584</v>
      </c>
      <c r="AF532" s="170">
        <f t="shared" si="407"/>
        <v>0.1191848954931283</v>
      </c>
      <c r="AG532" s="170">
        <f t="shared" si="407"/>
        <v>0.10722511164067333</v>
      </c>
      <c r="AH532" s="170">
        <f t="shared" si="407"/>
        <v>0.10641136185689294</v>
      </c>
      <c r="AI532" s="170">
        <f t="shared" si="407"/>
        <v>0</v>
      </c>
      <c r="AJ532" s="170">
        <f t="shared" si="407"/>
        <v>8.3027003600958556E-3</v>
      </c>
      <c r="AK532" s="170">
        <f t="shared" si="407"/>
        <v>5.8554548505974401E-3</v>
      </c>
      <c r="AL532" s="170">
        <f t="shared" si="407"/>
        <v>5.0469371572159898E-3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3.9337634260699248E-3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5.1139085850617123E-4</v>
      </c>
      <c r="K533" s="170">
        <f t="shared" si="404"/>
        <v>0</v>
      </c>
      <c r="L533" s="170">
        <f t="shared" si="404"/>
        <v>5.6626272726086264E-4</v>
      </c>
      <c r="M533" s="170">
        <f t="shared" si="404"/>
        <v>4.1750029000175336E-4</v>
      </c>
      <c r="N533" s="170">
        <f t="shared" si="404"/>
        <v>0</v>
      </c>
      <c r="O533" s="170">
        <f t="shared" si="404"/>
        <v>0</v>
      </c>
      <c r="P533" s="170">
        <f t="shared" si="404"/>
        <v>7.6193667788299513E-4</v>
      </c>
      <c r="Q533" s="170">
        <f t="shared" si="404"/>
        <v>7.2080203353120948E-4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2.5436710080600674E-4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2.0513610661533469E-4</v>
      </c>
      <c r="AA533" s="170">
        <f t="shared" si="407"/>
        <v>3.3966779253819932E-5</v>
      </c>
      <c r="AB533" s="170">
        <f t="shared" si="407"/>
        <v>2.0831713639983413E-4</v>
      </c>
      <c r="AC533" s="170">
        <f t="shared" si="407"/>
        <v>1.9853185849468666E-4</v>
      </c>
      <c r="AD533" s="170">
        <f t="shared" si="407"/>
        <v>4.3458210320878086E-4</v>
      </c>
      <c r="AE533" s="170">
        <f t="shared" si="407"/>
        <v>6.0164301597939772E-4</v>
      </c>
      <c r="AF533" s="170">
        <f t="shared" si="407"/>
        <v>7.1018189808753419E-4</v>
      </c>
      <c r="AG533" s="170">
        <f t="shared" si="407"/>
        <v>4.8054689809951564E-4</v>
      </c>
      <c r="AH533" s="170">
        <f t="shared" si="407"/>
        <v>7.0512156360558729E-4</v>
      </c>
      <c r="AI533" s="170">
        <f t="shared" si="407"/>
        <v>0</v>
      </c>
      <c r="AJ533" s="170">
        <f t="shared" si="407"/>
        <v>8.1608990624393979E-4</v>
      </c>
      <c r="AK533" s="170">
        <f t="shared" si="407"/>
        <v>2.5516979434553359E-3</v>
      </c>
      <c r="AL533" s="170">
        <f t="shared" si="407"/>
        <v>3.8973133393979966E-3</v>
      </c>
      <c r="AM533" s="170">
        <f t="shared" si="407"/>
        <v>8.302716133711297E-5</v>
      </c>
      <c r="AN533" s="170">
        <f t="shared" si="407"/>
        <v>0</v>
      </c>
      <c r="AO533" s="170">
        <f t="shared" si="407"/>
        <v>1.3481270016375859E-4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2.6324946899682056E-2</v>
      </c>
      <c r="K534" s="170">
        <f t="shared" si="404"/>
        <v>0</v>
      </c>
      <c r="L534" s="170">
        <f t="shared" si="404"/>
        <v>4.0361401337775722E-2</v>
      </c>
      <c r="M534" s="170">
        <f t="shared" si="404"/>
        <v>3.8470539947093998E-2</v>
      </c>
      <c r="N534" s="170">
        <f t="shared" si="404"/>
        <v>0</v>
      </c>
      <c r="O534" s="170">
        <f t="shared" si="404"/>
        <v>1.330641463074623E-2</v>
      </c>
      <c r="P534" s="170">
        <f t="shared" si="404"/>
        <v>3.7454656208195818E-2</v>
      </c>
      <c r="Q534" s="170">
        <f t="shared" si="404"/>
        <v>3.2157646503194137E-2</v>
      </c>
      <c r="R534" s="170">
        <f t="shared" si="404"/>
        <v>0</v>
      </c>
      <c r="S534" s="170">
        <f t="shared" si="404"/>
        <v>1.3916213895301167E-2</v>
      </c>
      <c r="T534" s="170">
        <f t="shared" si="404"/>
        <v>3.9944711679423914E-2</v>
      </c>
      <c r="U534" s="170">
        <f t="shared" si="404"/>
        <v>3.0194553740177547E-2</v>
      </c>
      <c r="V534" s="170">
        <f t="shared" si="404"/>
        <v>2.3693304587927007E-4</v>
      </c>
      <c r="W534" s="170">
        <f t="shared" si="404"/>
        <v>3.4058991335976271E-5</v>
      </c>
      <c r="X534" s="170">
        <f t="shared" si="404"/>
        <v>2.2616594662160473E-2</v>
      </c>
      <c r="Y534" s="170">
        <f t="shared" si="404"/>
        <v>3.5951806932197294E-3</v>
      </c>
      <c r="Z534" s="170">
        <f t="shared" si="407"/>
        <v>1.9005525053553612E-2</v>
      </c>
      <c r="AA534" s="170">
        <f t="shared" si="407"/>
        <v>3.0303823815847655E-4</v>
      </c>
      <c r="AB534" s="170">
        <f t="shared" si="407"/>
        <v>3.0475919364867225E-3</v>
      </c>
      <c r="AC534" s="170">
        <f t="shared" si="407"/>
        <v>3.0481238179150542E-2</v>
      </c>
      <c r="AD534" s="170">
        <f t="shared" si="407"/>
        <v>3.66756932652543E-2</v>
      </c>
      <c r="AE534" s="170">
        <f t="shared" si="407"/>
        <v>5.2447155029600512E-2</v>
      </c>
      <c r="AF534" s="170">
        <f t="shared" si="407"/>
        <v>3.5647840933508347E-2</v>
      </c>
      <c r="AG534" s="170">
        <f t="shared" si="407"/>
        <v>1.6081806085161875E-2</v>
      </c>
      <c r="AH534" s="170">
        <f t="shared" si="407"/>
        <v>2.4911043835402488E-2</v>
      </c>
      <c r="AI534" s="170">
        <f t="shared" si="407"/>
        <v>0.12506936386463358</v>
      </c>
      <c r="AJ534" s="170">
        <f t="shared" si="407"/>
        <v>4.0362098701739848E-3</v>
      </c>
      <c r="AK534" s="170">
        <f t="shared" si="407"/>
        <v>2.1642500544331988E-2</v>
      </c>
      <c r="AL534" s="170">
        <f t="shared" si="407"/>
        <v>2.7149978528855426E-2</v>
      </c>
      <c r="AM534" s="170">
        <f t="shared" si="407"/>
        <v>1.7796413353001594E-2</v>
      </c>
      <c r="AN534" s="170">
        <f t="shared" si="407"/>
        <v>0</v>
      </c>
      <c r="AO534" s="170">
        <f t="shared" si="407"/>
        <v>2.8989636063080738E-2</v>
      </c>
      <c r="AP534" s="170">
        <f t="shared" si="407"/>
        <v>1.6764939944418161E-2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9.1922396988402307E-5</v>
      </c>
      <c r="K535" s="170">
        <f t="shared" si="404"/>
        <v>0</v>
      </c>
      <c r="L535" s="170">
        <f t="shared" si="404"/>
        <v>2.4464361006072547E-4</v>
      </c>
      <c r="M535" s="170">
        <f t="shared" si="404"/>
        <v>2.1857125465775458E-4</v>
      </c>
      <c r="N535" s="170">
        <f t="shared" si="404"/>
        <v>0</v>
      </c>
      <c r="O535" s="170">
        <f t="shared" si="404"/>
        <v>1.6262175750670225E-4</v>
      </c>
      <c r="P535" s="170">
        <f t="shared" si="404"/>
        <v>4.3370133354748129E-4</v>
      </c>
      <c r="Q535" s="170">
        <f t="shared" si="404"/>
        <v>2.1732640443883415E-4</v>
      </c>
      <c r="R535" s="170">
        <f t="shared" si="404"/>
        <v>0</v>
      </c>
      <c r="S535" s="170">
        <f t="shared" si="404"/>
        <v>0</v>
      </c>
      <c r="T535" s="170">
        <f t="shared" si="404"/>
        <v>0</v>
      </c>
      <c r="U535" s="170">
        <f t="shared" si="404"/>
        <v>0</v>
      </c>
      <c r="V535" s="170">
        <f t="shared" si="404"/>
        <v>0</v>
      </c>
      <c r="W535" s="170">
        <f t="shared" si="404"/>
        <v>0</v>
      </c>
      <c r="X535" s="170">
        <f t="shared" si="404"/>
        <v>1.476272991634361E-4</v>
      </c>
      <c r="Y535" s="170">
        <f t="shared" si="404"/>
        <v>0</v>
      </c>
      <c r="Z535" s="170">
        <f t="shared" si="407"/>
        <v>4.66683980051157E-4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2.7045222946650978E-4</v>
      </c>
      <c r="AF535" s="170">
        <f t="shared" si="407"/>
        <v>2.4108818054724375E-4</v>
      </c>
      <c r="AG535" s="170">
        <f t="shared" si="407"/>
        <v>1.4559625033148198E-4</v>
      </c>
      <c r="AH535" s="170">
        <f t="shared" si="407"/>
        <v>1.633612166449475E-4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0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1.1839822509740331E-2</v>
      </c>
      <c r="K537" s="170">
        <f t="shared" si="404"/>
        <v>0</v>
      </c>
      <c r="L537" s="170">
        <f t="shared" si="404"/>
        <v>0</v>
      </c>
      <c r="M537" s="170">
        <f t="shared" si="404"/>
        <v>5.4227915413182816E-3</v>
      </c>
      <c r="N537" s="170">
        <f t="shared" si="404"/>
        <v>0</v>
      </c>
      <c r="O537" s="170">
        <f t="shared" si="404"/>
        <v>1.2430205059628446E-2</v>
      </c>
      <c r="P537" s="170">
        <f t="shared" si="404"/>
        <v>3.5358181236970938E-3</v>
      </c>
      <c r="Q537" s="170">
        <f t="shared" si="404"/>
        <v>1.7279534883267167E-2</v>
      </c>
      <c r="R537" s="170">
        <f t="shared" si="404"/>
        <v>1.1907424817582573E-2</v>
      </c>
      <c r="S537" s="170">
        <f t="shared" si="404"/>
        <v>1.0850421279887848E-2</v>
      </c>
      <c r="T537" s="170">
        <f t="shared" si="404"/>
        <v>0</v>
      </c>
      <c r="U537" s="170">
        <f t="shared" si="404"/>
        <v>2.7967384833879904E-2</v>
      </c>
      <c r="V537" s="170">
        <f t="shared" si="404"/>
        <v>0</v>
      </c>
      <c r="W537" s="170">
        <f t="shared" si="404"/>
        <v>0</v>
      </c>
      <c r="X537" s="170">
        <f t="shared" si="404"/>
        <v>1.7372680901553727E-3</v>
      </c>
      <c r="Y537" s="170">
        <f t="shared" si="404"/>
        <v>8.0219210238786313E-3</v>
      </c>
      <c r="Z537" s="170">
        <f t="shared" si="410"/>
        <v>0</v>
      </c>
      <c r="AA537" s="170">
        <f t="shared" si="410"/>
        <v>1.3458979384384192E-2</v>
      </c>
      <c r="AB537" s="170">
        <f t="shared" si="410"/>
        <v>1.6237917761251938E-2</v>
      </c>
      <c r="AC537" s="170">
        <f t="shared" si="410"/>
        <v>0</v>
      </c>
      <c r="AD537" s="170">
        <f t="shared" si="410"/>
        <v>1.5909978653916725E-2</v>
      </c>
      <c r="AE537" s="170">
        <f t="shared" si="410"/>
        <v>7.440141936961085E-3</v>
      </c>
      <c r="AF537" s="170">
        <f t="shared" si="410"/>
        <v>4.1683752624671992E-3</v>
      </c>
      <c r="AG537" s="170">
        <f t="shared" si="410"/>
        <v>4.4808765419621383E-3</v>
      </c>
      <c r="AH537" s="170">
        <f t="shared" si="410"/>
        <v>5.2324212265638685E-3</v>
      </c>
      <c r="AI537" s="170">
        <f t="shared" si="410"/>
        <v>0</v>
      </c>
      <c r="AJ537" s="170">
        <f t="shared" si="410"/>
        <v>5.4982427743684994E-3</v>
      </c>
      <c r="AK537" s="170">
        <f t="shared" si="410"/>
        <v>1.9243396528056299E-2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1.6365073008547575E-3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9.6488628577697903E-3</v>
      </c>
      <c r="AC538" s="170">
        <f t="shared" si="410"/>
        <v>2.741999093446448E-2</v>
      </c>
      <c r="AD538" s="170">
        <f t="shared" si="410"/>
        <v>5.0082616393243833E-3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1.2882788865038169E-2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0.10336780849353994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4.0929409685091629E-2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AQ13:CL13 K13:N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30.09.25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2025-10-22T13:43:44Z</dcterms:created>
  <dcterms:modified xsi:type="dcterms:W3CDTF">2025-10-22T13:44:14Z</dcterms:modified>
</cp:coreProperties>
</file>