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inball\Desktop\"/>
    </mc:Choice>
  </mc:AlternateContent>
  <xr:revisionPtr revIDLastSave="0" documentId="8_{93D9FB28-4EA2-4522-B02E-A67666E81F37}" xr6:coauthVersionLast="47" xr6:coauthVersionMax="47" xr10:uidLastSave="{00000000-0000-0000-0000-000000000000}"/>
  <bookViews>
    <workbookView xWindow="-108" yWindow="-108" windowWidth="23256" windowHeight="12456" xr2:uid="{EE619E1A-D03E-41AD-A42D-AB2552934D0F}"/>
  </bookViews>
  <sheets>
    <sheet name="כללי א 1" sheetId="1" r:id="rId1"/>
    <sheet name="בריאות ב 2" sheetId="2" r:id="rId2"/>
    <sheet name="פנסיוני א 3" sheetId="3" r:id="rId3"/>
    <sheet name="נספח ב4 - B" sheetId="4" r:id="rId4"/>
    <sheet name="נספח ב5 - 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" i="5" l="1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3" i="5"/>
  <c r="B2" i="5"/>
  <c r="B1" i="5"/>
  <c r="K14" i="4"/>
  <c r="K15" i="4" s="1"/>
  <c r="D14" i="4"/>
  <c r="D15" i="4" s="1"/>
  <c r="K9" i="4"/>
  <c r="B3" i="4"/>
  <c r="B2" i="4"/>
  <c r="B1" i="4"/>
  <c r="K50" i="3"/>
  <c r="I50" i="3"/>
  <c r="H50" i="3"/>
  <c r="W49" i="3"/>
  <c r="V49" i="3"/>
  <c r="U49" i="3"/>
  <c r="T49" i="3"/>
  <c r="S49" i="3"/>
  <c r="R49" i="3"/>
  <c r="Q49" i="3"/>
  <c r="P49" i="3"/>
  <c r="O49" i="3"/>
  <c r="N49" i="3"/>
  <c r="M49" i="3"/>
  <c r="J49" i="3" s="1"/>
  <c r="L49" i="3"/>
  <c r="K49" i="3"/>
  <c r="I49" i="3"/>
  <c r="H49" i="3"/>
  <c r="G49" i="3"/>
  <c r="F49" i="3"/>
  <c r="E49" i="3"/>
  <c r="D49" i="3"/>
  <c r="C49" i="3"/>
  <c r="W48" i="3"/>
  <c r="V48" i="3"/>
  <c r="U48" i="3"/>
  <c r="T48" i="3"/>
  <c r="T50" i="3" s="1"/>
  <c r="S48" i="3"/>
  <c r="R48" i="3"/>
  <c r="Q48" i="3" s="1"/>
  <c r="P48" i="3"/>
  <c r="O48" i="3"/>
  <c r="N48" i="3"/>
  <c r="J48" i="3" s="1"/>
  <c r="M48" i="3"/>
  <c r="L48" i="3"/>
  <c r="K48" i="3"/>
  <c r="I48" i="3"/>
  <c r="H48" i="3"/>
  <c r="G48" i="3"/>
  <c r="F48" i="3"/>
  <c r="E48" i="3"/>
  <c r="D48" i="3"/>
  <c r="D50" i="3" s="1"/>
  <c r="C48" i="3"/>
  <c r="W47" i="3"/>
  <c r="V47" i="3"/>
  <c r="U47" i="3"/>
  <c r="T47" i="3"/>
  <c r="S47" i="3"/>
  <c r="Q47" i="3" s="1"/>
  <c r="R47" i="3"/>
  <c r="P47" i="3"/>
  <c r="O47" i="3"/>
  <c r="N47" i="3"/>
  <c r="M47" i="3"/>
  <c r="L47" i="3"/>
  <c r="K47" i="3"/>
  <c r="J47" i="3"/>
  <c r="I47" i="3"/>
  <c r="H47" i="3"/>
  <c r="G47" i="3"/>
  <c r="C47" i="3" s="1"/>
  <c r="F47" i="3"/>
  <c r="E47" i="3"/>
  <c r="D47" i="3"/>
  <c r="W46" i="3"/>
  <c r="W50" i="3" s="1"/>
  <c r="V46" i="3"/>
  <c r="V50" i="3" s="1"/>
  <c r="U46" i="3"/>
  <c r="U50" i="3" s="1"/>
  <c r="T46" i="3"/>
  <c r="S46" i="3"/>
  <c r="S50" i="3" s="1"/>
  <c r="R46" i="3"/>
  <c r="R50" i="3" s="1"/>
  <c r="Q46" i="3"/>
  <c r="P46" i="3"/>
  <c r="P50" i="3" s="1"/>
  <c r="O46" i="3"/>
  <c r="O50" i="3" s="1"/>
  <c r="N46" i="3"/>
  <c r="N50" i="3" s="1"/>
  <c r="M46" i="3"/>
  <c r="M50" i="3" s="1"/>
  <c r="L46" i="3"/>
  <c r="L50" i="3" s="1"/>
  <c r="K46" i="3"/>
  <c r="J46" i="3" s="1"/>
  <c r="I46" i="3"/>
  <c r="H46" i="3"/>
  <c r="G46" i="3"/>
  <c r="G50" i="3" s="1"/>
  <c r="F46" i="3"/>
  <c r="F50" i="3" s="1"/>
  <c r="E46" i="3"/>
  <c r="E50" i="3" s="1"/>
  <c r="D46" i="3"/>
  <c r="C46" i="3"/>
  <c r="U44" i="3"/>
  <c r="T44" i="3"/>
  <c r="S44" i="3"/>
  <c r="R44" i="3"/>
  <c r="E44" i="3"/>
  <c r="D44" i="3"/>
  <c r="W43" i="3"/>
  <c r="W44" i="3" s="1"/>
  <c r="V43" i="3"/>
  <c r="V44" i="3" s="1"/>
  <c r="U43" i="3"/>
  <c r="T43" i="3"/>
  <c r="S43" i="3"/>
  <c r="R43" i="3"/>
  <c r="Q43" i="3" s="1"/>
  <c r="Q44" i="3" s="1"/>
  <c r="P43" i="3"/>
  <c r="O43" i="3"/>
  <c r="N43" i="3"/>
  <c r="M43" i="3"/>
  <c r="L43" i="3"/>
  <c r="K43" i="3"/>
  <c r="J43" i="3"/>
  <c r="I43" i="3"/>
  <c r="I44" i="3" s="1"/>
  <c r="H43" i="3"/>
  <c r="H44" i="3" s="1"/>
  <c r="G43" i="3"/>
  <c r="G44" i="3" s="1"/>
  <c r="F43" i="3"/>
  <c r="C43" i="3" s="1"/>
  <c r="E43" i="3"/>
  <c r="D43" i="3"/>
  <c r="W42" i="3"/>
  <c r="V42" i="3"/>
  <c r="U42" i="3"/>
  <c r="T42" i="3"/>
  <c r="S42" i="3"/>
  <c r="R42" i="3"/>
  <c r="Q42" i="3"/>
  <c r="P42" i="3"/>
  <c r="P44" i="3" s="1"/>
  <c r="O42" i="3"/>
  <c r="O44" i="3" s="1"/>
  <c r="N42" i="3"/>
  <c r="N44" i="3" s="1"/>
  <c r="M42" i="3"/>
  <c r="M44" i="3" s="1"/>
  <c r="L42" i="3"/>
  <c r="L44" i="3" s="1"/>
  <c r="K42" i="3"/>
  <c r="J42" i="3" s="1"/>
  <c r="J44" i="3" s="1"/>
  <c r="I42" i="3"/>
  <c r="H42" i="3"/>
  <c r="G42" i="3"/>
  <c r="C42" i="3" s="1"/>
  <c r="C44" i="3" s="1"/>
  <c r="F42" i="3"/>
  <c r="E42" i="3"/>
  <c r="D42" i="3"/>
  <c r="S40" i="3"/>
  <c r="R40" i="3"/>
  <c r="P40" i="3"/>
  <c r="W39" i="3"/>
  <c r="V39" i="3"/>
  <c r="U39" i="3"/>
  <c r="Q39" i="3" s="1"/>
  <c r="T39" i="3"/>
  <c r="S39" i="3"/>
  <c r="R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 s="1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C38" i="3" s="1"/>
  <c r="E38" i="3"/>
  <c r="D38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 s="1"/>
  <c r="I37" i="3"/>
  <c r="H37" i="3"/>
  <c r="G37" i="3"/>
  <c r="F37" i="3"/>
  <c r="E37" i="3"/>
  <c r="D37" i="3"/>
  <c r="C37" i="3"/>
  <c r="W36" i="3"/>
  <c r="W40" i="3" s="1"/>
  <c r="V36" i="3"/>
  <c r="V40" i="3" s="1"/>
  <c r="U36" i="3"/>
  <c r="U40" i="3" s="1"/>
  <c r="T36" i="3"/>
  <c r="Q36" i="3" s="1"/>
  <c r="S36" i="3"/>
  <c r="R36" i="3"/>
  <c r="P36" i="3"/>
  <c r="O36" i="3"/>
  <c r="N36" i="3"/>
  <c r="M36" i="3"/>
  <c r="L36" i="3"/>
  <c r="K36" i="3"/>
  <c r="J36" i="3"/>
  <c r="I36" i="3"/>
  <c r="H36" i="3"/>
  <c r="H40" i="3" s="1"/>
  <c r="G36" i="3"/>
  <c r="G40" i="3" s="1"/>
  <c r="F36" i="3"/>
  <c r="F40" i="3" s="1"/>
  <c r="E36" i="3"/>
  <c r="E40" i="3" s="1"/>
  <c r="D36" i="3"/>
  <c r="C36" i="3" s="1"/>
  <c r="W35" i="3"/>
  <c r="V35" i="3"/>
  <c r="U35" i="3"/>
  <c r="Q35" i="3" s="1"/>
  <c r="T35" i="3"/>
  <c r="S35" i="3"/>
  <c r="R35" i="3"/>
  <c r="P35" i="3"/>
  <c r="O35" i="3"/>
  <c r="O40" i="3" s="1"/>
  <c r="N35" i="3"/>
  <c r="N40" i="3" s="1"/>
  <c r="M35" i="3"/>
  <c r="M40" i="3" s="1"/>
  <c r="L35" i="3"/>
  <c r="L40" i="3" s="1"/>
  <c r="K35" i="3"/>
  <c r="K40" i="3" s="1"/>
  <c r="J35" i="3"/>
  <c r="J40" i="3" s="1"/>
  <c r="I35" i="3"/>
  <c r="I40" i="3" s="1"/>
  <c r="H35" i="3"/>
  <c r="G35" i="3"/>
  <c r="F35" i="3"/>
  <c r="E35" i="3"/>
  <c r="C35" i="3" s="1"/>
  <c r="C40" i="3" s="1"/>
  <c r="D35" i="3"/>
  <c r="AK28" i="3"/>
  <c r="AJ28" i="3"/>
  <c r="AI28" i="3"/>
  <c r="AH28" i="3"/>
  <c r="AG28" i="3"/>
  <c r="AF28" i="3"/>
  <c r="AD28" i="3"/>
  <c r="AC28" i="3"/>
  <c r="AB28" i="3"/>
  <c r="AA28" i="3"/>
  <c r="Z28" i="3"/>
  <c r="Y28" i="3"/>
  <c r="W28" i="3"/>
  <c r="V28" i="3"/>
  <c r="U28" i="3"/>
  <c r="T28" i="3"/>
  <c r="S28" i="3"/>
  <c r="R28" i="3"/>
  <c r="P28" i="3"/>
  <c r="O28" i="3"/>
  <c r="N28" i="3"/>
  <c r="M28" i="3"/>
  <c r="L28" i="3"/>
  <c r="K28" i="3"/>
  <c r="I28" i="3"/>
  <c r="H28" i="3"/>
  <c r="G28" i="3"/>
  <c r="F28" i="3"/>
  <c r="E28" i="3"/>
  <c r="D28" i="3"/>
  <c r="A28" i="3"/>
  <c r="AE27" i="3"/>
  <c r="X27" i="3"/>
  <c r="Q27" i="3"/>
  <c r="J27" i="3"/>
  <c r="C27" i="3"/>
  <c r="AE26" i="3"/>
  <c r="AE28" i="3" s="1"/>
  <c r="X26" i="3"/>
  <c r="Q26" i="3"/>
  <c r="J26" i="3"/>
  <c r="C26" i="3"/>
  <c r="AE25" i="3"/>
  <c r="X25" i="3"/>
  <c r="Q25" i="3"/>
  <c r="J25" i="3"/>
  <c r="C25" i="3"/>
  <c r="AE24" i="3"/>
  <c r="X24" i="3"/>
  <c r="X28" i="3" s="1"/>
  <c r="Q24" i="3"/>
  <c r="Q28" i="3" s="1"/>
  <c r="J24" i="3"/>
  <c r="J28" i="3" s="1"/>
  <c r="C24" i="3"/>
  <c r="C28" i="3" s="1"/>
  <c r="AK22" i="3"/>
  <c r="AJ22" i="3"/>
  <c r="AI22" i="3"/>
  <c r="AH22" i="3"/>
  <c r="AG22" i="3"/>
  <c r="AF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I22" i="3"/>
  <c r="H22" i="3"/>
  <c r="G22" i="3"/>
  <c r="F22" i="3"/>
  <c r="E22" i="3"/>
  <c r="D22" i="3"/>
  <c r="AE21" i="3"/>
  <c r="X21" i="3"/>
  <c r="Q21" i="3"/>
  <c r="J21" i="3"/>
  <c r="C21" i="3"/>
  <c r="AE20" i="3"/>
  <c r="AE22" i="3" s="1"/>
  <c r="X20" i="3"/>
  <c r="Q20" i="3"/>
  <c r="Q22" i="3" s="1"/>
  <c r="J20" i="3"/>
  <c r="J22" i="3" s="1"/>
  <c r="C20" i="3"/>
  <c r="C22" i="3" s="1"/>
  <c r="AK17" i="3"/>
  <c r="AJ17" i="3"/>
  <c r="AI17" i="3"/>
  <c r="AH17" i="3"/>
  <c r="AG17" i="3"/>
  <c r="AF17" i="3"/>
  <c r="AD17" i="3"/>
  <c r="AC17" i="3"/>
  <c r="AB17" i="3"/>
  <c r="AA17" i="3"/>
  <c r="Z17" i="3"/>
  <c r="Y17" i="3"/>
  <c r="W17" i="3"/>
  <c r="V17" i="3"/>
  <c r="U17" i="3"/>
  <c r="T17" i="3"/>
  <c r="S17" i="3"/>
  <c r="R17" i="3"/>
  <c r="P17" i="3"/>
  <c r="O17" i="3"/>
  <c r="N17" i="3"/>
  <c r="M17" i="3"/>
  <c r="L17" i="3"/>
  <c r="K17" i="3"/>
  <c r="I17" i="3"/>
  <c r="H17" i="3"/>
  <c r="G17" i="3"/>
  <c r="F17" i="3"/>
  <c r="E17" i="3"/>
  <c r="D17" i="3"/>
  <c r="AE16" i="3"/>
  <c r="X16" i="3"/>
  <c r="Q16" i="3"/>
  <c r="J16" i="3"/>
  <c r="C16" i="3"/>
  <c r="AE15" i="3"/>
  <c r="X15" i="3"/>
  <c r="Q15" i="3"/>
  <c r="J15" i="3"/>
  <c r="J17" i="3" s="1"/>
  <c r="J18" i="3" s="1"/>
  <c r="C15" i="3"/>
  <c r="AE14" i="3"/>
  <c r="X14" i="3"/>
  <c r="X17" i="3" s="1"/>
  <c r="X18" i="3" s="1"/>
  <c r="Q14" i="3"/>
  <c r="J14" i="3"/>
  <c r="C14" i="3"/>
  <c r="AE13" i="3"/>
  <c r="X13" i="3"/>
  <c r="Q13" i="3"/>
  <c r="J13" i="3"/>
  <c r="C13" i="3"/>
  <c r="AE12" i="3"/>
  <c r="AE17" i="3" s="1"/>
  <c r="AE18" i="3" s="1"/>
  <c r="X12" i="3"/>
  <c r="Q12" i="3"/>
  <c r="Q17" i="3" s="1"/>
  <c r="Q18" i="3" s="1"/>
  <c r="J12" i="3"/>
  <c r="C12" i="3"/>
  <c r="C17" i="3" s="1"/>
  <c r="C18" i="3" s="1"/>
  <c r="A11" i="3"/>
  <c r="Q6" i="3"/>
  <c r="X6" i="3" s="1"/>
  <c r="AE6" i="3" s="1"/>
  <c r="J6" i="3"/>
  <c r="B3" i="3"/>
  <c r="B2" i="3"/>
  <c r="B1" i="3"/>
  <c r="BH50" i="2"/>
  <c r="BF50" i="2"/>
  <c r="BE50" i="2"/>
  <c r="BD50" i="2"/>
  <c r="BC50" i="2"/>
  <c r="BB50" i="2"/>
  <c r="BA50" i="2"/>
  <c r="AZ50" i="2"/>
  <c r="AY50" i="2"/>
  <c r="AX50" i="2"/>
  <c r="AQ50" i="2"/>
  <c r="AP50" i="2"/>
  <c r="AO50" i="2"/>
  <c r="AN50" i="2"/>
  <c r="AM50" i="2"/>
  <c r="AL50" i="2"/>
  <c r="AK50" i="2"/>
  <c r="AJ50" i="2"/>
  <c r="AI50" i="2"/>
  <c r="AH50" i="2"/>
  <c r="AB50" i="2"/>
  <c r="AA50" i="2"/>
  <c r="Z50" i="2"/>
  <c r="Y50" i="2"/>
  <c r="W50" i="2"/>
  <c r="V50" i="2"/>
  <c r="U50" i="2"/>
  <c r="T50" i="2"/>
  <c r="S50" i="2"/>
  <c r="R50" i="2"/>
  <c r="L50" i="2"/>
  <c r="K50" i="2"/>
  <c r="I50" i="2"/>
  <c r="H50" i="2"/>
  <c r="G50" i="2"/>
  <c r="F50" i="2"/>
  <c r="E50" i="2"/>
  <c r="D50" i="2"/>
  <c r="C50" i="2"/>
  <c r="BM49" i="2"/>
  <c r="BG49" i="2" s="1"/>
  <c r="BL49" i="2"/>
  <c r="BK49" i="2"/>
  <c r="BJ49" i="2"/>
  <c r="BI49" i="2"/>
  <c r="BH49" i="2"/>
  <c r="BF49" i="2"/>
  <c r="BE49" i="2"/>
  <c r="BD49" i="2"/>
  <c r="BC49" i="2"/>
  <c r="BB49" i="2"/>
  <c r="BA49" i="2"/>
  <c r="AZ49" i="2"/>
  <c r="AY49" i="2"/>
  <c r="AX49" i="2"/>
  <c r="AW49" i="2"/>
  <c r="AS49" i="2" s="1"/>
  <c r="AV49" i="2"/>
  <c r="AU49" i="2"/>
  <c r="AT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E49" i="2" s="1"/>
  <c r="AF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M48" i="2"/>
  <c r="BL48" i="2"/>
  <c r="BK48" i="2"/>
  <c r="BJ48" i="2"/>
  <c r="BI48" i="2"/>
  <c r="BH48" i="2"/>
  <c r="BG48" i="2" s="1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 s="1"/>
  <c r="AR48" i="2"/>
  <c r="AR50" i="2" s="1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 s="1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J48" i="2" s="1"/>
  <c r="O48" i="2"/>
  <c r="N48" i="2"/>
  <c r="M48" i="2"/>
  <c r="L48" i="2"/>
  <c r="K48" i="2"/>
  <c r="I48" i="2"/>
  <c r="H48" i="2"/>
  <c r="G48" i="2"/>
  <c r="F48" i="2"/>
  <c r="E48" i="2"/>
  <c r="D48" i="2"/>
  <c r="C48" i="2"/>
  <c r="BM47" i="2"/>
  <c r="BL47" i="2"/>
  <c r="BK47" i="2"/>
  <c r="BG47" i="2" s="1"/>
  <c r="BJ47" i="2"/>
  <c r="BI47" i="2"/>
  <c r="BH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S47" i="2" s="1"/>
  <c r="AT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 s="1"/>
  <c r="I47" i="2"/>
  <c r="H47" i="2"/>
  <c r="G47" i="2"/>
  <c r="F47" i="2"/>
  <c r="E47" i="2"/>
  <c r="D47" i="2"/>
  <c r="C47" i="2"/>
  <c r="BM46" i="2"/>
  <c r="BM50" i="2" s="1"/>
  <c r="BL46" i="2"/>
  <c r="BL50" i="2" s="1"/>
  <c r="BK46" i="2"/>
  <c r="BK50" i="2" s="1"/>
  <c r="BJ46" i="2"/>
  <c r="BJ50" i="2" s="1"/>
  <c r="BI46" i="2"/>
  <c r="BI50" i="2" s="1"/>
  <c r="BH46" i="2"/>
  <c r="BG46" i="2" s="1"/>
  <c r="BG50" i="2" s="1"/>
  <c r="BF46" i="2"/>
  <c r="BE46" i="2"/>
  <c r="BD46" i="2"/>
  <c r="BC46" i="2"/>
  <c r="BB46" i="2"/>
  <c r="BA46" i="2"/>
  <c r="AZ46" i="2"/>
  <c r="AY46" i="2"/>
  <c r="AX46" i="2"/>
  <c r="AW46" i="2"/>
  <c r="AW50" i="2" s="1"/>
  <c r="AV46" i="2"/>
  <c r="AV50" i="2" s="1"/>
  <c r="AU46" i="2"/>
  <c r="AU50" i="2" s="1"/>
  <c r="AT46" i="2"/>
  <c r="AS46" i="2" s="1"/>
  <c r="AR46" i="2"/>
  <c r="AQ46" i="2"/>
  <c r="AP46" i="2"/>
  <c r="AO46" i="2"/>
  <c r="AN46" i="2"/>
  <c r="AM46" i="2"/>
  <c r="AL46" i="2"/>
  <c r="AK46" i="2"/>
  <c r="AJ46" i="2"/>
  <c r="AI46" i="2"/>
  <c r="AH46" i="2"/>
  <c r="AG46" i="2"/>
  <c r="AG50" i="2" s="1"/>
  <c r="AF46" i="2"/>
  <c r="AF50" i="2" s="1"/>
  <c r="AE46" i="2"/>
  <c r="AE50" i="2" s="1"/>
  <c r="AD46" i="2"/>
  <c r="AD50" i="2" s="1"/>
  <c r="AC46" i="2"/>
  <c r="AC50" i="2" s="1"/>
  <c r="AB46" i="2"/>
  <c r="AA46" i="2"/>
  <c r="Z46" i="2"/>
  <c r="Y46" i="2"/>
  <c r="W46" i="2"/>
  <c r="V46" i="2"/>
  <c r="U46" i="2"/>
  <c r="T46" i="2"/>
  <c r="S46" i="2"/>
  <c r="R46" i="2"/>
  <c r="Q46" i="2"/>
  <c r="Q50" i="2" s="1"/>
  <c r="P46" i="2"/>
  <c r="P50" i="2" s="1"/>
  <c r="O46" i="2"/>
  <c r="O50" i="2" s="1"/>
  <c r="N46" i="2"/>
  <c r="J46" i="2" s="1"/>
  <c r="J50" i="2" s="1"/>
  <c r="M46" i="2"/>
  <c r="M50" i="2" s="1"/>
  <c r="L46" i="2"/>
  <c r="K46" i="2"/>
  <c r="I46" i="2"/>
  <c r="H46" i="2"/>
  <c r="G46" i="2"/>
  <c r="F46" i="2"/>
  <c r="E46" i="2"/>
  <c r="D46" i="2"/>
  <c r="C46" i="2"/>
  <c r="BM44" i="2"/>
  <c r="BL44" i="2"/>
  <c r="BK44" i="2"/>
  <c r="BJ44" i="2"/>
  <c r="BI44" i="2"/>
  <c r="BE44" i="2"/>
  <c r="BC44" i="2"/>
  <c r="BB44" i="2"/>
  <c r="BA44" i="2"/>
  <c r="AZ44" i="2"/>
  <c r="AY44" i="2"/>
  <c r="AX44" i="2"/>
  <c r="AW44" i="2"/>
  <c r="AV44" i="2"/>
  <c r="AU44" i="2"/>
  <c r="AT44" i="2"/>
  <c r="AS44" i="2"/>
  <c r="AO44" i="2"/>
  <c r="AM44" i="2"/>
  <c r="AK44" i="2"/>
  <c r="AJ44" i="2"/>
  <c r="AI44" i="2"/>
  <c r="AH44" i="2"/>
  <c r="AG44" i="2"/>
  <c r="AF44" i="2"/>
  <c r="AE44" i="2"/>
  <c r="AD44" i="2"/>
  <c r="AC44" i="2"/>
  <c r="Y44" i="2"/>
  <c r="W44" i="2"/>
  <c r="V44" i="2"/>
  <c r="U44" i="2"/>
  <c r="T44" i="2"/>
  <c r="S44" i="2"/>
  <c r="R44" i="2"/>
  <c r="Q44" i="2"/>
  <c r="P44" i="2"/>
  <c r="O44" i="2"/>
  <c r="N44" i="2"/>
  <c r="M44" i="2"/>
  <c r="I44" i="2"/>
  <c r="G44" i="2"/>
  <c r="F44" i="2"/>
  <c r="E44" i="2"/>
  <c r="D44" i="2"/>
  <c r="C44" i="2"/>
  <c r="BM43" i="2"/>
  <c r="BL43" i="2"/>
  <c r="BK43" i="2"/>
  <c r="BJ43" i="2"/>
  <c r="BI43" i="2"/>
  <c r="BH43" i="2"/>
  <c r="BG43" i="2" s="1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L43" i="2" s="1"/>
  <c r="AQ43" i="2"/>
  <c r="AP43" i="2"/>
  <c r="AO43" i="2"/>
  <c r="AN43" i="2"/>
  <c r="AM43" i="2"/>
  <c r="AK43" i="2"/>
  <c r="AJ43" i="2"/>
  <c r="AI43" i="2"/>
  <c r="AH43" i="2"/>
  <c r="AG43" i="2"/>
  <c r="AF43" i="2"/>
  <c r="AE43" i="2"/>
  <c r="AD43" i="2"/>
  <c r="AC43" i="2"/>
  <c r="AB43" i="2"/>
  <c r="X43" i="2" s="1"/>
  <c r="AA43" i="2"/>
  <c r="Z43" i="2"/>
  <c r="Y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 s="1"/>
  <c r="I43" i="2"/>
  <c r="H43" i="2"/>
  <c r="G43" i="2"/>
  <c r="F43" i="2"/>
  <c r="E43" i="2"/>
  <c r="D43" i="2"/>
  <c r="C43" i="2"/>
  <c r="BM42" i="2"/>
  <c r="BL42" i="2"/>
  <c r="BK42" i="2"/>
  <c r="BJ42" i="2"/>
  <c r="BI42" i="2"/>
  <c r="BH42" i="2"/>
  <c r="BH44" i="2" s="1"/>
  <c r="BG42" i="2"/>
  <c r="BF42" i="2"/>
  <c r="BF44" i="2" s="1"/>
  <c r="BE42" i="2"/>
  <c r="BD42" i="2"/>
  <c r="BD44" i="2" s="1"/>
  <c r="BC42" i="2"/>
  <c r="BB42" i="2"/>
  <c r="BA42" i="2"/>
  <c r="AZ42" i="2"/>
  <c r="AY42" i="2"/>
  <c r="AX42" i="2"/>
  <c r="AW42" i="2"/>
  <c r="AV42" i="2"/>
  <c r="AU42" i="2"/>
  <c r="AT42" i="2"/>
  <c r="AS42" i="2"/>
  <c r="AR42" i="2"/>
  <c r="AR44" i="2" s="1"/>
  <c r="AQ42" i="2"/>
  <c r="AQ44" i="2" s="1"/>
  <c r="AP42" i="2"/>
  <c r="AP44" i="2" s="1"/>
  <c r="AO42" i="2"/>
  <c r="AN42" i="2"/>
  <c r="AN44" i="2" s="1"/>
  <c r="AM42" i="2"/>
  <c r="AL42" i="2" s="1"/>
  <c r="AL44" i="2" s="1"/>
  <c r="AK42" i="2"/>
  <c r="AJ42" i="2"/>
  <c r="AI42" i="2"/>
  <c r="AH42" i="2"/>
  <c r="AG42" i="2"/>
  <c r="AF42" i="2"/>
  <c r="AE42" i="2"/>
  <c r="AD42" i="2"/>
  <c r="AC42" i="2"/>
  <c r="AB42" i="2"/>
  <c r="AB44" i="2" s="1"/>
  <c r="AA42" i="2"/>
  <c r="AA44" i="2" s="1"/>
  <c r="Z42" i="2"/>
  <c r="Z44" i="2" s="1"/>
  <c r="Y42" i="2"/>
  <c r="X42" i="2" s="1"/>
  <c r="W42" i="2"/>
  <c r="V42" i="2"/>
  <c r="U42" i="2"/>
  <c r="T42" i="2"/>
  <c r="S42" i="2"/>
  <c r="R42" i="2"/>
  <c r="Q42" i="2"/>
  <c r="P42" i="2"/>
  <c r="O42" i="2"/>
  <c r="N42" i="2"/>
  <c r="M42" i="2"/>
  <c r="L42" i="2"/>
  <c r="L44" i="2" s="1"/>
  <c r="K42" i="2"/>
  <c r="J42" i="2" s="1"/>
  <c r="I42" i="2"/>
  <c r="H42" i="2"/>
  <c r="H44" i="2" s="1"/>
  <c r="G42" i="2"/>
  <c r="F42" i="2"/>
  <c r="E42" i="2"/>
  <c r="D42" i="2"/>
  <c r="C42" i="2"/>
  <c r="BM40" i="2"/>
  <c r="BL40" i="2"/>
  <c r="BK40" i="2"/>
  <c r="BJ40" i="2"/>
  <c r="BI40" i="2"/>
  <c r="BH40" i="2"/>
  <c r="BG40" i="2"/>
  <c r="BF40" i="2"/>
  <c r="AY40" i="2"/>
  <c r="AX40" i="2"/>
  <c r="AW40" i="2"/>
  <c r="AV40" i="2"/>
  <c r="AU40" i="2"/>
  <c r="AT40" i="2"/>
  <c r="AS40" i="2"/>
  <c r="AR40" i="2"/>
  <c r="AQ40" i="2"/>
  <c r="AP40" i="2"/>
  <c r="AJ40" i="2"/>
  <c r="AI40" i="2"/>
  <c r="AH40" i="2"/>
  <c r="AG40" i="2"/>
  <c r="AF40" i="2"/>
  <c r="AD40" i="2"/>
  <c r="AC40" i="2"/>
  <c r="AB40" i="2"/>
  <c r="AA40" i="2"/>
  <c r="Z40" i="2"/>
  <c r="T40" i="2"/>
  <c r="S40" i="2"/>
  <c r="R40" i="2"/>
  <c r="P40" i="2"/>
  <c r="O40" i="2"/>
  <c r="N40" i="2"/>
  <c r="M40" i="2"/>
  <c r="L40" i="2"/>
  <c r="K40" i="2"/>
  <c r="J40" i="2"/>
  <c r="D40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 s="1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 s="1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 s="1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C39" i="2" s="1"/>
  <c r="H39" i="2"/>
  <c r="G39" i="2"/>
  <c r="F39" i="2"/>
  <c r="E39" i="2"/>
  <c r="D39" i="2"/>
  <c r="BM38" i="2"/>
  <c r="BL38" i="2"/>
  <c r="BK38" i="2"/>
  <c r="BJ38" i="2"/>
  <c r="BI38" i="2"/>
  <c r="BH38" i="2"/>
  <c r="BG38" i="2"/>
  <c r="BF38" i="2"/>
  <c r="BE38" i="2"/>
  <c r="BD38" i="2"/>
  <c r="AZ38" i="2" s="1"/>
  <c r="BC38" i="2"/>
  <c r="BB38" i="2"/>
  <c r="BA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L38" i="2" s="1"/>
  <c r="AM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 s="1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 s="1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 s="1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Q37" i="2" s="1"/>
  <c r="V37" i="2"/>
  <c r="U37" i="2"/>
  <c r="T37" i="2"/>
  <c r="S37" i="2"/>
  <c r="R37" i="2"/>
  <c r="P37" i="2"/>
  <c r="O37" i="2"/>
  <c r="N37" i="2"/>
  <c r="M37" i="2"/>
  <c r="L37" i="2"/>
  <c r="K37" i="2"/>
  <c r="J37" i="2"/>
  <c r="I37" i="2"/>
  <c r="H37" i="2"/>
  <c r="G37" i="2"/>
  <c r="C37" i="2" s="1"/>
  <c r="F37" i="2"/>
  <c r="E37" i="2"/>
  <c r="D37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AZ36" i="2" s="1"/>
  <c r="BA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 s="1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 s="1"/>
  <c r="BM35" i="2"/>
  <c r="BL35" i="2"/>
  <c r="BK35" i="2"/>
  <c r="BJ35" i="2"/>
  <c r="BI35" i="2"/>
  <c r="BH35" i="2"/>
  <c r="BG35" i="2"/>
  <c r="BF35" i="2"/>
  <c r="BE35" i="2"/>
  <c r="BE40" i="2" s="1"/>
  <c r="BD35" i="2"/>
  <c r="BD40" i="2" s="1"/>
  <c r="BC35" i="2"/>
  <c r="BC40" i="2" s="1"/>
  <c r="BB35" i="2"/>
  <c r="BB40" i="2" s="1"/>
  <c r="BA35" i="2"/>
  <c r="AZ35" i="2" s="1"/>
  <c r="AY35" i="2"/>
  <c r="AX35" i="2"/>
  <c r="AW35" i="2"/>
  <c r="AV35" i="2"/>
  <c r="AU35" i="2"/>
  <c r="AT35" i="2"/>
  <c r="AS35" i="2"/>
  <c r="AR35" i="2"/>
  <c r="AQ35" i="2"/>
  <c r="AP35" i="2"/>
  <c r="AO35" i="2"/>
  <c r="AO40" i="2" s="1"/>
  <c r="AN35" i="2"/>
  <c r="AN40" i="2" s="1"/>
  <c r="AM35" i="2"/>
  <c r="AM40" i="2" s="1"/>
  <c r="AL35" i="2"/>
  <c r="AK35" i="2"/>
  <c r="AK40" i="2" s="1"/>
  <c r="AJ35" i="2"/>
  <c r="AI35" i="2"/>
  <c r="AH35" i="2"/>
  <c r="AG35" i="2"/>
  <c r="AF35" i="2"/>
  <c r="AD35" i="2"/>
  <c r="AC35" i="2"/>
  <c r="AB35" i="2"/>
  <c r="AA35" i="2"/>
  <c r="Z35" i="2"/>
  <c r="Y35" i="2"/>
  <c r="Y40" i="2" s="1"/>
  <c r="X35" i="2"/>
  <c r="W35" i="2"/>
  <c r="W40" i="2" s="1"/>
  <c r="V35" i="2"/>
  <c r="V40" i="2" s="1"/>
  <c r="U35" i="2"/>
  <c r="Q35" i="2" s="1"/>
  <c r="Q40" i="2" s="1"/>
  <c r="T35" i="2"/>
  <c r="S35" i="2"/>
  <c r="R35" i="2"/>
  <c r="P35" i="2"/>
  <c r="O35" i="2"/>
  <c r="N35" i="2"/>
  <c r="M35" i="2"/>
  <c r="L35" i="2"/>
  <c r="K35" i="2"/>
  <c r="J35" i="2"/>
  <c r="I35" i="2"/>
  <c r="I40" i="2" s="1"/>
  <c r="H35" i="2"/>
  <c r="H40" i="2" s="1"/>
  <c r="G35" i="2"/>
  <c r="G40" i="2" s="1"/>
  <c r="F35" i="2"/>
  <c r="F40" i="2" s="1"/>
  <c r="E35" i="2"/>
  <c r="C35" i="2" s="1"/>
  <c r="D35" i="2"/>
  <c r="DQ28" i="2"/>
  <c r="DP28" i="2"/>
  <c r="DO28" i="2"/>
  <c r="DN28" i="2"/>
  <c r="DM28" i="2"/>
  <c r="DL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V28" i="2"/>
  <c r="CU28" i="2"/>
  <c r="CT28" i="2"/>
  <c r="CS28" i="2"/>
  <c r="CR28" i="2"/>
  <c r="CQ28" i="2"/>
  <c r="CO28" i="2"/>
  <c r="CN28" i="2"/>
  <c r="CM28" i="2"/>
  <c r="CL28" i="2"/>
  <c r="CK28" i="2"/>
  <c r="CJ28" i="2"/>
  <c r="CH28" i="2"/>
  <c r="CG28" i="2"/>
  <c r="CF28" i="2"/>
  <c r="CE28" i="2"/>
  <c r="CD28" i="2"/>
  <c r="CC28" i="2"/>
  <c r="CA28" i="2"/>
  <c r="BZ28" i="2"/>
  <c r="BY28" i="2"/>
  <c r="BX28" i="2"/>
  <c r="BW28" i="2"/>
  <c r="BV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W28" i="2"/>
  <c r="V28" i="2"/>
  <c r="U28" i="2"/>
  <c r="T28" i="2"/>
  <c r="S28" i="2"/>
  <c r="R28" i="2"/>
  <c r="P28" i="2"/>
  <c r="O28" i="2"/>
  <c r="N28" i="2"/>
  <c r="M28" i="2"/>
  <c r="L28" i="2"/>
  <c r="K28" i="2"/>
  <c r="I28" i="2"/>
  <c r="H28" i="2"/>
  <c r="G28" i="2"/>
  <c r="F28" i="2"/>
  <c r="E28" i="2"/>
  <c r="D28" i="2"/>
  <c r="DK27" i="2"/>
  <c r="DD27" i="2"/>
  <c r="CW27" i="2"/>
  <c r="CP27" i="2"/>
  <c r="CI27" i="2"/>
  <c r="CB27" i="2"/>
  <c r="BU27" i="2"/>
  <c r="BN27" i="2"/>
  <c r="BG27" i="2"/>
  <c r="AZ27" i="2"/>
  <c r="AS27" i="2"/>
  <c r="AL27" i="2"/>
  <c r="AE27" i="2"/>
  <c r="X27" i="2"/>
  <c r="Q27" i="2"/>
  <c r="J27" i="2"/>
  <c r="C27" i="2"/>
  <c r="DK26" i="2"/>
  <c r="DD26" i="2"/>
  <c r="CW26" i="2"/>
  <c r="CP26" i="2"/>
  <c r="CI26" i="2"/>
  <c r="CB26" i="2"/>
  <c r="CB28" i="2" s="1"/>
  <c r="BU26" i="2"/>
  <c r="BN26" i="2"/>
  <c r="BG26" i="2"/>
  <c r="AZ26" i="2"/>
  <c r="AS26" i="2"/>
  <c r="AL26" i="2"/>
  <c r="AE26" i="2"/>
  <c r="X26" i="2"/>
  <c r="Q26" i="2"/>
  <c r="J26" i="2"/>
  <c r="C26" i="2"/>
  <c r="DK25" i="2"/>
  <c r="DD25" i="2"/>
  <c r="CW25" i="2"/>
  <c r="CP25" i="2"/>
  <c r="CI25" i="2"/>
  <c r="CB25" i="2"/>
  <c r="BU25" i="2"/>
  <c r="BN25" i="2"/>
  <c r="BG25" i="2"/>
  <c r="BG28" i="2" s="1"/>
  <c r="AZ25" i="2"/>
  <c r="AS25" i="2"/>
  <c r="AL25" i="2"/>
  <c r="AE25" i="2"/>
  <c r="X25" i="2"/>
  <c r="Q25" i="2"/>
  <c r="J25" i="2"/>
  <c r="C25" i="2"/>
  <c r="DK24" i="2"/>
  <c r="DK28" i="2" s="1"/>
  <c r="DD24" i="2"/>
  <c r="CW24" i="2"/>
  <c r="CW28" i="2" s="1"/>
  <c r="CP24" i="2"/>
  <c r="CP28" i="2" s="1"/>
  <c r="CI24" i="2"/>
  <c r="CI28" i="2" s="1"/>
  <c r="CB24" i="2"/>
  <c r="BU24" i="2"/>
  <c r="BU28" i="2" s="1"/>
  <c r="BN24" i="2"/>
  <c r="BG24" i="2"/>
  <c r="AZ24" i="2"/>
  <c r="AS24" i="2"/>
  <c r="AL24" i="2"/>
  <c r="AL28" i="2" s="1"/>
  <c r="AE24" i="2"/>
  <c r="X24" i="2"/>
  <c r="X28" i="2" s="1"/>
  <c r="Q24" i="2"/>
  <c r="Q28" i="2" s="1"/>
  <c r="J24" i="2"/>
  <c r="J28" i="2" s="1"/>
  <c r="C24" i="2"/>
  <c r="C28" i="2" s="1"/>
  <c r="DQ22" i="2"/>
  <c r="DP22" i="2"/>
  <c r="DO22" i="2"/>
  <c r="DN22" i="2"/>
  <c r="DM22" i="2"/>
  <c r="DL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V22" i="2"/>
  <c r="CU22" i="2"/>
  <c r="CT22" i="2"/>
  <c r="CS22" i="2"/>
  <c r="CR22" i="2"/>
  <c r="CQ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M22" i="2"/>
  <c r="BL22" i="2"/>
  <c r="BK22" i="2"/>
  <c r="BJ22" i="2"/>
  <c r="BI22" i="2"/>
  <c r="BH22" i="2"/>
  <c r="BF22" i="2"/>
  <c r="BE22" i="2"/>
  <c r="BD22" i="2"/>
  <c r="BC22" i="2"/>
  <c r="BB22" i="2"/>
  <c r="BA22" i="2"/>
  <c r="AY22" i="2"/>
  <c r="AX22" i="2"/>
  <c r="AW22" i="2"/>
  <c r="AV22" i="2"/>
  <c r="AU22" i="2"/>
  <c r="AT22" i="2"/>
  <c r="AR22" i="2"/>
  <c r="AQ22" i="2"/>
  <c r="AP22" i="2"/>
  <c r="AO22" i="2"/>
  <c r="AN22" i="2"/>
  <c r="AM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DK21" i="2"/>
  <c r="DD21" i="2"/>
  <c r="CW21" i="2"/>
  <c r="CP21" i="2"/>
  <c r="CI21" i="2"/>
  <c r="CB21" i="2"/>
  <c r="BU21" i="2"/>
  <c r="BN21" i="2"/>
  <c r="BG21" i="2"/>
  <c r="AZ21" i="2"/>
  <c r="AS21" i="2"/>
  <c r="AL21" i="2"/>
  <c r="AE21" i="2"/>
  <c r="X21" i="2"/>
  <c r="Q21" i="2"/>
  <c r="J21" i="2"/>
  <c r="C21" i="2"/>
  <c r="DK20" i="2"/>
  <c r="DK22" i="2" s="1"/>
  <c r="DD20" i="2"/>
  <c r="CW20" i="2"/>
  <c r="CW22" i="2" s="1"/>
  <c r="CP20" i="2"/>
  <c r="CP22" i="2" s="1"/>
  <c r="CI20" i="2"/>
  <c r="CB20" i="2"/>
  <c r="CB22" i="2" s="1"/>
  <c r="BU20" i="2"/>
  <c r="BN20" i="2"/>
  <c r="BN22" i="2" s="1"/>
  <c r="BG20" i="2"/>
  <c r="BG22" i="2" s="1"/>
  <c r="AZ20" i="2"/>
  <c r="AZ22" i="2" s="1"/>
  <c r="AS20" i="2"/>
  <c r="AS22" i="2" s="1"/>
  <c r="AL20" i="2"/>
  <c r="AL22" i="2" s="1"/>
  <c r="AE20" i="2"/>
  <c r="X20" i="2"/>
  <c r="Q20" i="2"/>
  <c r="J20" i="2"/>
  <c r="C20" i="2"/>
  <c r="C22" i="2" s="1"/>
  <c r="CI18" i="2"/>
  <c r="AZ18" i="2"/>
  <c r="DQ17" i="2"/>
  <c r="DP17" i="2"/>
  <c r="DO17" i="2"/>
  <c r="DN17" i="2"/>
  <c r="DM17" i="2"/>
  <c r="DL17" i="2"/>
  <c r="DJ17" i="2"/>
  <c r="DI17" i="2"/>
  <c r="DH17" i="2"/>
  <c r="DG17" i="2"/>
  <c r="DF17" i="2"/>
  <c r="DE17" i="2"/>
  <c r="DC17" i="2"/>
  <c r="DB17" i="2"/>
  <c r="DA17" i="2"/>
  <c r="CZ17" i="2"/>
  <c r="CY17" i="2"/>
  <c r="CX17" i="2"/>
  <c r="CW17" i="2"/>
  <c r="CW18" i="2" s="1"/>
  <c r="CV17" i="2"/>
  <c r="CU17" i="2"/>
  <c r="CT17" i="2"/>
  <c r="CS17" i="2"/>
  <c r="CR17" i="2"/>
  <c r="CQ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A17" i="2"/>
  <c r="BZ17" i="2"/>
  <c r="BY17" i="2"/>
  <c r="BX17" i="2"/>
  <c r="BW17" i="2"/>
  <c r="BV17" i="2"/>
  <c r="BT17" i="2"/>
  <c r="BS17" i="2"/>
  <c r="BR17" i="2"/>
  <c r="BQ17" i="2"/>
  <c r="BP17" i="2"/>
  <c r="BO17" i="2"/>
  <c r="BN17" i="2"/>
  <c r="BN18" i="2" s="1"/>
  <c r="BM17" i="2"/>
  <c r="BL17" i="2"/>
  <c r="BK17" i="2"/>
  <c r="BJ17" i="2"/>
  <c r="BI17" i="2"/>
  <c r="BH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R17" i="2"/>
  <c r="AQ17" i="2"/>
  <c r="AP17" i="2"/>
  <c r="AO17" i="2"/>
  <c r="AN17" i="2"/>
  <c r="AM17" i="2"/>
  <c r="AK17" i="2"/>
  <c r="AJ17" i="2"/>
  <c r="AI17" i="2"/>
  <c r="AH17" i="2"/>
  <c r="AG17" i="2"/>
  <c r="AF17" i="2"/>
  <c r="AD17" i="2"/>
  <c r="AC17" i="2"/>
  <c r="AB17" i="2"/>
  <c r="AA17" i="2"/>
  <c r="Z17" i="2"/>
  <c r="Y17" i="2"/>
  <c r="W17" i="2"/>
  <c r="V17" i="2"/>
  <c r="U17" i="2"/>
  <c r="T17" i="2"/>
  <c r="S17" i="2"/>
  <c r="R17" i="2"/>
  <c r="P17" i="2"/>
  <c r="O17" i="2"/>
  <c r="N17" i="2"/>
  <c r="M17" i="2"/>
  <c r="L17" i="2"/>
  <c r="K17" i="2"/>
  <c r="I17" i="2"/>
  <c r="H17" i="2"/>
  <c r="G17" i="2"/>
  <c r="F17" i="2"/>
  <c r="E17" i="2"/>
  <c r="D17" i="2"/>
  <c r="DK16" i="2"/>
  <c r="DD16" i="2"/>
  <c r="CW16" i="2"/>
  <c r="CP16" i="2"/>
  <c r="CI16" i="2"/>
  <c r="CB16" i="2"/>
  <c r="BU16" i="2"/>
  <c r="BN16" i="2"/>
  <c r="BG16" i="2"/>
  <c r="AZ16" i="2"/>
  <c r="AS16" i="2"/>
  <c r="AL16" i="2"/>
  <c r="AE16" i="2"/>
  <c r="X16" i="2"/>
  <c r="Q16" i="2"/>
  <c r="J16" i="2"/>
  <c r="C16" i="2"/>
  <c r="DK15" i="2"/>
  <c r="DK17" i="2" s="1"/>
  <c r="DK18" i="2" s="1"/>
  <c r="DD15" i="2"/>
  <c r="CW15" i="2"/>
  <c r="CP15" i="2"/>
  <c r="CI15" i="2"/>
  <c r="CB15" i="2"/>
  <c r="BU15" i="2"/>
  <c r="BN15" i="2"/>
  <c r="BG15" i="2"/>
  <c r="AZ15" i="2"/>
  <c r="AS15" i="2"/>
  <c r="AL15" i="2"/>
  <c r="AE15" i="2"/>
  <c r="X15" i="2"/>
  <c r="Q15" i="2"/>
  <c r="J15" i="2"/>
  <c r="C15" i="2"/>
  <c r="C17" i="2" s="1"/>
  <c r="C18" i="2" s="1"/>
  <c r="DK14" i="2"/>
  <c r="DD14" i="2"/>
  <c r="CW14" i="2"/>
  <c r="CP14" i="2"/>
  <c r="CI14" i="2"/>
  <c r="CB14" i="2"/>
  <c r="BU14" i="2"/>
  <c r="BN14" i="2"/>
  <c r="BG14" i="2"/>
  <c r="AZ14" i="2"/>
  <c r="AS14" i="2"/>
  <c r="AL14" i="2"/>
  <c r="AE14" i="2"/>
  <c r="X14" i="2"/>
  <c r="Q14" i="2"/>
  <c r="J14" i="2"/>
  <c r="J17" i="2" s="1"/>
  <c r="J18" i="2" s="1"/>
  <c r="C14" i="2"/>
  <c r="DK13" i="2"/>
  <c r="DD13" i="2"/>
  <c r="CW13" i="2"/>
  <c r="CP13" i="2"/>
  <c r="CI13" i="2"/>
  <c r="CB13" i="2"/>
  <c r="BU13" i="2"/>
  <c r="BN13" i="2"/>
  <c r="BG13" i="2"/>
  <c r="AZ13" i="2"/>
  <c r="AS13" i="2"/>
  <c r="AL13" i="2"/>
  <c r="AE13" i="2"/>
  <c r="X13" i="2"/>
  <c r="Q13" i="2"/>
  <c r="Q17" i="2" s="1"/>
  <c r="Q18" i="2" s="1"/>
  <c r="J13" i="2"/>
  <c r="C13" i="2"/>
  <c r="DK12" i="2"/>
  <c r="DD12" i="2"/>
  <c r="DD17" i="2" s="1"/>
  <c r="DD18" i="2" s="1"/>
  <c r="CW12" i="2"/>
  <c r="CP12" i="2"/>
  <c r="CP17" i="2" s="1"/>
  <c r="CP18" i="2" s="1"/>
  <c r="CI12" i="2"/>
  <c r="CB12" i="2"/>
  <c r="CB17" i="2" s="1"/>
  <c r="CB18" i="2" s="1"/>
  <c r="BU12" i="2"/>
  <c r="BU17" i="2" s="1"/>
  <c r="BU18" i="2" s="1"/>
  <c r="BN12" i="2"/>
  <c r="BG12" i="2"/>
  <c r="BG17" i="2" s="1"/>
  <c r="BG18" i="2" s="1"/>
  <c r="AZ12" i="2"/>
  <c r="AS12" i="2"/>
  <c r="AS17" i="2" s="1"/>
  <c r="AS18" i="2" s="1"/>
  <c r="AL12" i="2"/>
  <c r="AL17" i="2" s="1"/>
  <c r="AL18" i="2" s="1"/>
  <c r="AE12" i="2"/>
  <c r="AE17" i="2" s="1"/>
  <c r="AE18" i="2" s="1"/>
  <c r="X12" i="2"/>
  <c r="X17" i="2" s="1"/>
  <c r="X18" i="2" s="1"/>
  <c r="Q12" i="2"/>
  <c r="J12" i="2"/>
  <c r="C12" i="2"/>
  <c r="A11" i="2"/>
  <c r="J6" i="2"/>
  <c r="Q6" i="2" s="1"/>
  <c r="X6" i="2" s="1"/>
  <c r="AE6" i="2" s="1"/>
  <c r="AL6" i="2" s="1"/>
  <c r="AS6" i="2" s="1"/>
  <c r="AZ6" i="2" s="1"/>
  <c r="B3" i="2"/>
  <c r="B2" i="2"/>
  <c r="B1" i="2"/>
  <c r="AK51" i="1"/>
  <c r="W51" i="1"/>
  <c r="V51" i="1"/>
  <c r="U51" i="1"/>
  <c r="G51" i="1"/>
  <c r="F51" i="1"/>
  <c r="E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Z51" i="1" s="1"/>
  <c r="Y50" i="1"/>
  <c r="Y51" i="1" s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I51" i="1" s="1"/>
  <c r="H50" i="1"/>
  <c r="H51" i="1" s="1"/>
  <c r="G50" i="1"/>
  <c r="F50" i="1"/>
  <c r="E50" i="1"/>
  <c r="C50" i="1" s="1"/>
  <c r="D50" i="1"/>
  <c r="AK49" i="1"/>
  <c r="AJ49" i="1"/>
  <c r="AI49" i="1"/>
  <c r="AH49" i="1"/>
  <c r="AG49" i="1"/>
  <c r="AF49" i="1"/>
  <c r="AE49" i="1"/>
  <c r="AD49" i="1"/>
  <c r="AC49" i="1"/>
  <c r="AC51" i="1" s="1"/>
  <c r="AB49" i="1"/>
  <c r="AB51" i="1" s="1"/>
  <c r="AA49" i="1"/>
  <c r="X49" i="1" s="1"/>
  <c r="Z49" i="1"/>
  <c r="Y49" i="1"/>
  <c r="W49" i="1"/>
  <c r="V49" i="1"/>
  <c r="U49" i="1"/>
  <c r="T49" i="1"/>
  <c r="S49" i="1"/>
  <c r="R49" i="1"/>
  <c r="Q49" i="1"/>
  <c r="P49" i="1"/>
  <c r="O49" i="1"/>
  <c r="N49" i="1"/>
  <c r="M49" i="1"/>
  <c r="M51" i="1" s="1"/>
  <c r="L49" i="1"/>
  <c r="L51" i="1" s="1"/>
  <c r="K49" i="1"/>
  <c r="J49" i="1" s="1"/>
  <c r="I49" i="1"/>
  <c r="H49" i="1"/>
  <c r="G49" i="1"/>
  <c r="F49" i="1"/>
  <c r="E49" i="1"/>
  <c r="D49" i="1"/>
  <c r="C49" i="1"/>
  <c r="AK48" i="1"/>
  <c r="AJ48" i="1"/>
  <c r="AI48" i="1"/>
  <c r="AH48" i="1"/>
  <c r="AG48" i="1"/>
  <c r="AF48" i="1"/>
  <c r="AF51" i="1" s="1"/>
  <c r="AE48" i="1"/>
  <c r="AD48" i="1"/>
  <c r="AD51" i="1" s="1"/>
  <c r="AC48" i="1"/>
  <c r="AB48" i="1"/>
  <c r="AA48" i="1"/>
  <c r="Z48" i="1"/>
  <c r="Y48" i="1"/>
  <c r="W48" i="1"/>
  <c r="V48" i="1"/>
  <c r="U48" i="1"/>
  <c r="T48" i="1"/>
  <c r="S48" i="1"/>
  <c r="R48" i="1"/>
  <c r="Q48" i="1"/>
  <c r="P48" i="1"/>
  <c r="P51" i="1" s="1"/>
  <c r="O48" i="1"/>
  <c r="O51" i="1" s="1"/>
  <c r="N48" i="1"/>
  <c r="N51" i="1" s="1"/>
  <c r="M48" i="1"/>
  <c r="L48" i="1"/>
  <c r="K48" i="1"/>
  <c r="J48" i="1" s="1"/>
  <c r="J51" i="1" s="1"/>
  <c r="I48" i="1"/>
  <c r="H48" i="1"/>
  <c r="G48" i="1"/>
  <c r="F48" i="1"/>
  <c r="E48" i="1"/>
  <c r="D48" i="1"/>
  <c r="C48" i="1"/>
  <c r="AK47" i="1"/>
  <c r="AJ47" i="1"/>
  <c r="AJ51" i="1" s="1"/>
  <c r="AI47" i="1"/>
  <c r="AI51" i="1" s="1"/>
  <c r="AH47" i="1"/>
  <c r="AH51" i="1" s="1"/>
  <c r="AG47" i="1"/>
  <c r="AG51" i="1" s="1"/>
  <c r="AF47" i="1"/>
  <c r="AE47" i="1" s="1"/>
  <c r="AE51" i="1" s="1"/>
  <c r="AD47" i="1"/>
  <c r="AC47" i="1"/>
  <c r="AB47" i="1"/>
  <c r="AA47" i="1"/>
  <c r="Z47" i="1"/>
  <c r="Y47" i="1"/>
  <c r="X47" i="1"/>
  <c r="W47" i="1"/>
  <c r="V47" i="1"/>
  <c r="U47" i="1"/>
  <c r="T47" i="1"/>
  <c r="T51" i="1" s="1"/>
  <c r="S47" i="1"/>
  <c r="S51" i="1" s="1"/>
  <c r="R47" i="1"/>
  <c r="R51" i="1" s="1"/>
  <c r="Q47" i="1"/>
  <c r="Q51" i="1" s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D51" i="1" s="1"/>
  <c r="C47" i="1"/>
  <c r="C51" i="1" s="1"/>
  <c r="AK45" i="1"/>
  <c r="AJ45" i="1"/>
  <c r="V45" i="1"/>
  <c r="U45" i="1"/>
  <c r="T45" i="1"/>
  <c r="F45" i="1"/>
  <c r="E45" i="1"/>
  <c r="D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Y45" i="1" s="1"/>
  <c r="X44" i="1"/>
  <c r="W44" i="1"/>
  <c r="Q44" i="1" s="1"/>
  <c r="V44" i="1"/>
  <c r="U44" i="1"/>
  <c r="T44" i="1"/>
  <c r="S44" i="1"/>
  <c r="R44" i="1"/>
  <c r="P44" i="1"/>
  <c r="O44" i="1"/>
  <c r="N44" i="1"/>
  <c r="M44" i="1"/>
  <c r="L44" i="1"/>
  <c r="K44" i="1"/>
  <c r="J44" i="1"/>
  <c r="I44" i="1"/>
  <c r="I45" i="1" s="1"/>
  <c r="H44" i="1"/>
  <c r="H45" i="1" s="1"/>
  <c r="G44" i="1"/>
  <c r="G45" i="1" s="1"/>
  <c r="F44" i="1"/>
  <c r="E44" i="1"/>
  <c r="D44" i="1"/>
  <c r="C44" i="1" s="1"/>
  <c r="AK43" i="1"/>
  <c r="AJ43" i="1"/>
  <c r="AI43" i="1"/>
  <c r="AI45" i="1" s="1"/>
  <c r="AH43" i="1"/>
  <c r="AH45" i="1" s="1"/>
  <c r="AG43" i="1"/>
  <c r="AG45" i="1" s="1"/>
  <c r="AF43" i="1"/>
  <c r="AF45" i="1" s="1"/>
  <c r="AE43" i="1"/>
  <c r="AE45" i="1" s="1"/>
  <c r="AD43" i="1"/>
  <c r="AD45" i="1" s="1"/>
  <c r="AC43" i="1"/>
  <c r="AC45" i="1" s="1"/>
  <c r="AB43" i="1"/>
  <c r="AB45" i="1" s="1"/>
  <c r="AA43" i="1"/>
  <c r="AA45" i="1" s="1"/>
  <c r="Z43" i="1"/>
  <c r="Z45" i="1" s="1"/>
  <c r="Y43" i="1"/>
  <c r="W43" i="1"/>
  <c r="V43" i="1"/>
  <c r="U43" i="1"/>
  <c r="T43" i="1"/>
  <c r="S43" i="1"/>
  <c r="S45" i="1" s="1"/>
  <c r="R43" i="1"/>
  <c r="R45" i="1" s="1"/>
  <c r="Q43" i="1"/>
  <c r="Q45" i="1" s="1"/>
  <c r="P43" i="1"/>
  <c r="P45" i="1" s="1"/>
  <c r="O43" i="1"/>
  <c r="O45" i="1" s="1"/>
  <c r="N43" i="1"/>
  <c r="N45" i="1" s="1"/>
  <c r="M43" i="1"/>
  <c r="M45" i="1" s="1"/>
  <c r="L43" i="1"/>
  <c r="L45" i="1" s="1"/>
  <c r="K43" i="1"/>
  <c r="K45" i="1" s="1"/>
  <c r="J43" i="1"/>
  <c r="J45" i="1" s="1"/>
  <c r="I43" i="1"/>
  <c r="H43" i="1"/>
  <c r="G43" i="1"/>
  <c r="F43" i="1"/>
  <c r="E43" i="1"/>
  <c r="D43" i="1"/>
  <c r="C43" i="1"/>
  <c r="C45" i="1" s="1"/>
  <c r="AD41" i="1"/>
  <c r="AC41" i="1"/>
  <c r="O41" i="1"/>
  <c r="N41" i="1"/>
  <c r="M41" i="1"/>
  <c r="AK40" i="1"/>
  <c r="AJ40" i="1"/>
  <c r="AI40" i="1"/>
  <c r="AH40" i="1"/>
  <c r="AH41" i="1" s="1"/>
  <c r="AG40" i="1"/>
  <c r="AG41" i="1" s="1"/>
  <c r="AF40" i="1"/>
  <c r="AE40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R41" i="1" s="1"/>
  <c r="Q40" i="1"/>
  <c r="P40" i="1"/>
  <c r="P41" i="1" s="1"/>
  <c r="O40" i="1"/>
  <c r="N40" i="1"/>
  <c r="M40" i="1"/>
  <c r="L40" i="1"/>
  <c r="K40" i="1"/>
  <c r="I40" i="1"/>
  <c r="H40" i="1"/>
  <c r="G40" i="1"/>
  <c r="F40" i="1"/>
  <c r="E40" i="1"/>
  <c r="D40" i="1"/>
  <c r="C40" i="1"/>
  <c r="AK39" i="1"/>
  <c r="AK41" i="1" s="1"/>
  <c r="AJ39" i="1"/>
  <c r="AJ41" i="1" s="1"/>
  <c r="AI39" i="1"/>
  <c r="AI41" i="1" s="1"/>
  <c r="AH39" i="1"/>
  <c r="AG39" i="1"/>
  <c r="AF39" i="1"/>
  <c r="AE39" i="1" s="1"/>
  <c r="AE41" i="1" s="1"/>
  <c r="AD39" i="1"/>
  <c r="AC39" i="1"/>
  <c r="AB39" i="1"/>
  <c r="AA39" i="1"/>
  <c r="Z39" i="1"/>
  <c r="Y39" i="1"/>
  <c r="X39" i="1"/>
  <c r="W39" i="1"/>
  <c r="V39" i="1"/>
  <c r="U39" i="1"/>
  <c r="U41" i="1" s="1"/>
  <c r="T39" i="1"/>
  <c r="T41" i="1" s="1"/>
  <c r="S39" i="1"/>
  <c r="S41" i="1" s="1"/>
  <c r="R39" i="1"/>
  <c r="P39" i="1"/>
  <c r="O39" i="1"/>
  <c r="N39" i="1"/>
  <c r="M39" i="1"/>
  <c r="L39" i="1"/>
  <c r="K39" i="1"/>
  <c r="J39" i="1"/>
  <c r="I39" i="1"/>
  <c r="H39" i="1"/>
  <c r="G39" i="1"/>
  <c r="F39" i="1"/>
  <c r="E39" i="1"/>
  <c r="E41" i="1" s="1"/>
  <c r="D39" i="1"/>
  <c r="D41" i="1" s="1"/>
  <c r="C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W41" i="1" s="1"/>
  <c r="V38" i="1"/>
  <c r="V41" i="1" s="1"/>
  <c r="U38" i="1"/>
  <c r="T38" i="1"/>
  <c r="S38" i="1"/>
  <c r="Q38" i="1" s="1"/>
  <c r="R38" i="1"/>
  <c r="P38" i="1"/>
  <c r="O38" i="1"/>
  <c r="N38" i="1"/>
  <c r="M38" i="1"/>
  <c r="L38" i="1"/>
  <c r="K38" i="1"/>
  <c r="J38" i="1"/>
  <c r="I38" i="1"/>
  <c r="H38" i="1"/>
  <c r="H41" i="1" s="1"/>
  <c r="G38" i="1"/>
  <c r="G41" i="1" s="1"/>
  <c r="F38" i="1"/>
  <c r="C38" i="1" s="1"/>
  <c r="E38" i="1"/>
  <c r="D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Z41" i="1" s="1"/>
  <c r="Y37" i="1"/>
  <c r="X37" i="1" s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C37" i="1" s="1"/>
  <c r="H37" i="1"/>
  <c r="G37" i="1"/>
  <c r="F37" i="1"/>
  <c r="E37" i="1"/>
  <c r="D37" i="1"/>
  <c r="AK36" i="1"/>
  <c r="AJ36" i="1"/>
  <c r="AI36" i="1"/>
  <c r="AH36" i="1"/>
  <c r="AG36" i="1"/>
  <c r="AF36" i="1"/>
  <c r="AE36" i="1"/>
  <c r="AD36" i="1"/>
  <c r="AC36" i="1"/>
  <c r="AB36" i="1"/>
  <c r="AB41" i="1" s="1"/>
  <c r="AA36" i="1"/>
  <c r="AA41" i="1" s="1"/>
  <c r="Z36" i="1"/>
  <c r="Y36" i="1"/>
  <c r="Y41" i="1" s="1"/>
  <c r="W36" i="1"/>
  <c r="V36" i="1"/>
  <c r="U36" i="1"/>
  <c r="T36" i="1"/>
  <c r="S36" i="1"/>
  <c r="R36" i="1"/>
  <c r="Q36" i="1"/>
  <c r="P36" i="1"/>
  <c r="O36" i="1"/>
  <c r="N36" i="1"/>
  <c r="M36" i="1"/>
  <c r="L36" i="1"/>
  <c r="L41" i="1" s="1"/>
  <c r="K36" i="1"/>
  <c r="K41" i="1" s="1"/>
  <c r="I36" i="1"/>
  <c r="I41" i="1" s="1"/>
  <c r="H36" i="1"/>
  <c r="G36" i="1"/>
  <c r="F36" i="1"/>
  <c r="E36" i="1"/>
  <c r="D36" i="1"/>
  <c r="C36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K28" i="1"/>
  <c r="AJ28" i="1"/>
  <c r="AI28" i="1"/>
  <c r="AH28" i="1"/>
  <c r="AG28" i="1"/>
  <c r="AF28" i="1"/>
  <c r="AD28" i="1"/>
  <c r="AC28" i="1"/>
  <c r="AB28" i="1"/>
  <c r="AA28" i="1"/>
  <c r="Z28" i="1"/>
  <c r="Y28" i="1"/>
  <c r="W28" i="1"/>
  <c r="V28" i="1"/>
  <c r="U28" i="1"/>
  <c r="T28" i="1"/>
  <c r="S28" i="1"/>
  <c r="R28" i="1"/>
  <c r="P28" i="1"/>
  <c r="O28" i="1"/>
  <c r="N28" i="1"/>
  <c r="M28" i="1"/>
  <c r="L28" i="1"/>
  <c r="K28" i="1"/>
  <c r="I28" i="1"/>
  <c r="H28" i="1"/>
  <c r="G28" i="1"/>
  <c r="F28" i="1"/>
  <c r="E28" i="1"/>
  <c r="D28" i="1"/>
  <c r="A28" i="1"/>
  <c r="AS27" i="1"/>
  <c r="AL27" i="1"/>
  <c r="AE27" i="1"/>
  <c r="AE28" i="1" s="1"/>
  <c r="X27" i="1"/>
  <c r="Q27" i="1"/>
  <c r="J27" i="1"/>
  <c r="C27" i="1"/>
  <c r="AS26" i="1"/>
  <c r="AL26" i="1"/>
  <c r="AE26" i="1"/>
  <c r="X26" i="1"/>
  <c r="Q26" i="1"/>
  <c r="J26" i="1"/>
  <c r="C26" i="1"/>
  <c r="AS25" i="1"/>
  <c r="AL25" i="1"/>
  <c r="AL28" i="1" s="1"/>
  <c r="AE25" i="1"/>
  <c r="X25" i="1"/>
  <c r="X28" i="1" s="1"/>
  <c r="Q25" i="1"/>
  <c r="Q28" i="1" s="1"/>
  <c r="J25" i="1"/>
  <c r="C25" i="1"/>
  <c r="C28" i="1" s="1"/>
  <c r="AS24" i="1"/>
  <c r="AL24" i="1"/>
  <c r="AE24" i="1"/>
  <c r="X24" i="1"/>
  <c r="Q24" i="1"/>
  <c r="J24" i="1"/>
  <c r="J28" i="1" s="1"/>
  <c r="C24" i="1"/>
  <c r="AY22" i="1"/>
  <c r="AX22" i="1"/>
  <c r="AW22" i="1"/>
  <c r="AV22" i="1"/>
  <c r="AU22" i="1"/>
  <c r="AT22" i="1"/>
  <c r="AR22" i="1"/>
  <c r="AQ22" i="1"/>
  <c r="AP22" i="1"/>
  <c r="AO22" i="1"/>
  <c r="AN22" i="1"/>
  <c r="AM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P22" i="1"/>
  <c r="O22" i="1"/>
  <c r="N22" i="1"/>
  <c r="M22" i="1"/>
  <c r="L22" i="1"/>
  <c r="K22" i="1"/>
  <c r="I22" i="1"/>
  <c r="H22" i="1"/>
  <c r="G22" i="1"/>
  <c r="F22" i="1"/>
  <c r="E22" i="1"/>
  <c r="D22" i="1"/>
  <c r="AS21" i="1"/>
  <c r="AL21" i="1"/>
  <c r="AL22" i="1" s="1"/>
  <c r="AE21" i="1"/>
  <c r="X21" i="1"/>
  <c r="Q21" i="1"/>
  <c r="Q22" i="1" s="1"/>
  <c r="J21" i="1"/>
  <c r="C21" i="1"/>
  <c r="C22" i="1" s="1"/>
  <c r="AS20" i="1"/>
  <c r="AS22" i="1" s="1"/>
  <c r="AL20" i="1"/>
  <c r="AE20" i="1"/>
  <c r="X20" i="1"/>
  <c r="X22" i="1" s="1"/>
  <c r="Q20" i="1"/>
  <c r="J20" i="1"/>
  <c r="J22" i="1" s="1"/>
  <c r="C20" i="1"/>
  <c r="AY17" i="1"/>
  <c r="AX17" i="1"/>
  <c r="AW17" i="1"/>
  <c r="AV17" i="1"/>
  <c r="AU17" i="1"/>
  <c r="AT17" i="1"/>
  <c r="AR17" i="1"/>
  <c r="AQ17" i="1"/>
  <c r="AP17" i="1"/>
  <c r="AO17" i="1"/>
  <c r="AN17" i="1"/>
  <c r="AM17" i="1"/>
  <c r="AK17" i="1"/>
  <c r="AJ17" i="1"/>
  <c r="AI17" i="1"/>
  <c r="AH17" i="1"/>
  <c r="AG17" i="1"/>
  <c r="AF17" i="1"/>
  <c r="AD17" i="1"/>
  <c r="AC17" i="1"/>
  <c r="AB17" i="1"/>
  <c r="AA17" i="1"/>
  <c r="Z17" i="1"/>
  <c r="Y17" i="1"/>
  <c r="W17" i="1"/>
  <c r="V17" i="1"/>
  <c r="U17" i="1"/>
  <c r="T17" i="1"/>
  <c r="S17" i="1"/>
  <c r="R17" i="1"/>
  <c r="Q17" i="1"/>
  <c r="Q18" i="1" s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C18" i="1" s="1"/>
  <c r="AS16" i="1"/>
  <c r="AL16" i="1"/>
  <c r="AE16" i="1"/>
  <c r="X16" i="1"/>
  <c r="Q16" i="1"/>
  <c r="J16" i="1"/>
  <c r="C16" i="1"/>
  <c r="AS15" i="1"/>
  <c r="AL15" i="1"/>
  <c r="AE15" i="1"/>
  <c r="X15" i="1"/>
  <c r="Q15" i="1"/>
  <c r="J15" i="1"/>
  <c r="C15" i="1"/>
  <c r="AS14" i="1"/>
  <c r="AL14" i="1"/>
  <c r="AE14" i="1"/>
  <c r="X14" i="1"/>
  <c r="Q14" i="1"/>
  <c r="J14" i="1"/>
  <c r="C14" i="1"/>
  <c r="AS13" i="1"/>
  <c r="AL13" i="1"/>
  <c r="AE13" i="1"/>
  <c r="X13" i="1"/>
  <c r="Q13" i="1"/>
  <c r="J13" i="1"/>
  <c r="C13" i="1"/>
  <c r="AS12" i="1"/>
  <c r="AS17" i="1" s="1"/>
  <c r="AS18" i="1" s="1"/>
  <c r="AL12" i="1"/>
  <c r="AL17" i="1" s="1"/>
  <c r="AL18" i="1" s="1"/>
  <c r="AE12" i="1"/>
  <c r="AE17" i="1" s="1"/>
  <c r="AE18" i="1" s="1"/>
  <c r="X12" i="1"/>
  <c r="X17" i="1" s="1"/>
  <c r="X18" i="1" s="1"/>
  <c r="Q12" i="1"/>
  <c r="J12" i="1"/>
  <c r="J17" i="1" s="1"/>
  <c r="J18" i="1" s="1"/>
  <c r="C12" i="1"/>
  <c r="A11" i="1"/>
  <c r="X6" i="1"/>
  <c r="AS6" i="1" s="1"/>
  <c r="Q6" i="1"/>
  <c r="AL6" i="1" s="1"/>
  <c r="J6" i="1"/>
  <c r="AE6" i="1" s="1"/>
  <c r="B3" i="1"/>
  <c r="B2" i="1"/>
  <c r="B1" i="1"/>
  <c r="J50" i="3" l="1"/>
  <c r="Q50" i="3"/>
  <c r="Q40" i="3"/>
  <c r="C50" i="3"/>
  <c r="D40" i="3"/>
  <c r="T40" i="3"/>
  <c r="F44" i="3"/>
  <c r="K44" i="3"/>
  <c r="X40" i="2"/>
  <c r="BG44" i="2"/>
  <c r="AZ40" i="2"/>
  <c r="BG6" i="2"/>
  <c r="BU6" i="2" s="1"/>
  <c r="CI6" i="2" s="1"/>
  <c r="CW6" i="2" s="1"/>
  <c r="DK6" i="2" s="1"/>
  <c r="BN6" i="2"/>
  <c r="CB6" i="2" s="1"/>
  <c r="CP6" i="2" s="1"/>
  <c r="DD6" i="2" s="1"/>
  <c r="C40" i="2"/>
  <c r="J44" i="2"/>
  <c r="AL40" i="2"/>
  <c r="AS50" i="2"/>
  <c r="X44" i="2"/>
  <c r="AE35" i="2"/>
  <c r="AE40" i="2" s="1"/>
  <c r="X46" i="2"/>
  <c r="X50" i="2" s="1"/>
  <c r="E40" i="2"/>
  <c r="U40" i="2"/>
  <c r="BA40" i="2"/>
  <c r="N50" i="2"/>
  <c r="AT50" i="2"/>
  <c r="K44" i="2"/>
  <c r="C41" i="1"/>
  <c r="AF41" i="1"/>
  <c r="W45" i="1"/>
  <c r="F41" i="1"/>
  <c r="J40" i="1"/>
  <c r="X48" i="1"/>
  <c r="X51" i="1" s="1"/>
  <c r="X36" i="1"/>
  <c r="X41" i="1" s="1"/>
  <c r="K51" i="1"/>
  <c r="J36" i="1"/>
  <c r="J41" i="1" s="1"/>
  <c r="Q39" i="1"/>
  <c r="Q41" i="1" s="1"/>
  <c r="X43" i="1"/>
  <c r="X45" i="1" s="1"/>
  <c r="AA51" i="1"/>
</calcChain>
</file>

<file path=xl/sharedStrings.xml><?xml version="1.0" encoding="utf-8"?>
<sst xmlns="http://schemas.openxmlformats.org/spreadsheetml/2006/main" count="1001" uniqueCount="244">
  <si>
    <t>חזרה</t>
  </si>
  <si>
    <t>רכב חובה</t>
  </si>
  <si>
    <t xml:space="preserve">רכב רכוש </t>
  </si>
  <si>
    <t>דירות (למעט נזקי מים)</t>
  </si>
  <si>
    <t>דירות (נזקי מים בלבד)</t>
  </si>
  <si>
    <t>נזק עצמי</t>
  </si>
  <si>
    <t>צד שלישי</t>
  </si>
  <si>
    <t>נזק למבנה</t>
  </si>
  <si>
    <t>נזק לתכולה</t>
  </si>
  <si>
    <t>סה"כ מספר תביעות</t>
  </si>
  <si>
    <t>מספר התביעות שנסגרו במהלך השנה</t>
  </si>
  <si>
    <t>מספרי התביעות (בערכים)</t>
  </si>
  <si>
    <t>עד 60 יום</t>
  </si>
  <si>
    <t>61 -120 יום</t>
  </si>
  <si>
    <t>121 -360 יום</t>
  </si>
  <si>
    <t>361 - 730 יום</t>
  </si>
  <si>
    <t>731 - 1276 יום</t>
  </si>
  <si>
    <t>מעל 1277 יום</t>
  </si>
  <si>
    <t>עד 14 יום</t>
  </si>
  <si>
    <t>15-30 
יום</t>
  </si>
  <si>
    <t>31-60 יום</t>
  </si>
  <si>
    <t>61-120 יום</t>
  </si>
  <si>
    <t>121-180 יום</t>
  </si>
  <si>
    <t>181 יום ומעלה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</si>
  <si>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</si>
  <si>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</si>
  <si>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</si>
  <si>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</si>
  <si>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</si>
  <si>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</si>
  <si>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</si>
  <si>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</si>
  <si>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</si>
  <si>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</si>
  <si>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</si>
  <si>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</si>
  <si>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</si>
  <si>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</si>
  <si>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</si>
  <si>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</si>
  <si>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</si>
  <si>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</si>
  <si>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</si>
  <si>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</si>
  <si>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</si>
  <si>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</si>
  <si>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</si>
  <si>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</si>
  <si>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</si>
  <si>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</si>
  <si>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</si>
  <si>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</si>
  <si>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</si>
  <si>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</si>
  <si>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</si>
  <si>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</si>
  <si>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</si>
  <si>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</si>
  <si>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</si>
  <si>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</si>
  <si>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</si>
  <si>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</si>
  <si>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</si>
  <si>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</si>
  <si>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</si>
  <si>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</si>
  <si>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</si>
  <si>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</si>
  <si>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</si>
  <si>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</si>
  <si>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</si>
  <si>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</si>
  <si>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</si>
  <si>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א</t>
  </si>
  <si>
    <t>תביעות:</t>
  </si>
  <si>
    <t>תביעות פתוחות לתחילת השנה</t>
  </si>
  <si>
    <t>11000</t>
  </si>
  <si>
    <t>4385</t>
  </si>
  <si>
    <t>7281</t>
  </si>
  <si>
    <t>706</t>
  </si>
  <si>
    <t>240</t>
  </si>
  <si>
    <t>294</t>
  </si>
  <si>
    <t>22</t>
  </si>
  <si>
    <t>תביעות שהוגשו במהלך השנה</t>
  </si>
  <si>
    <t>1347</t>
  </si>
  <si>
    <t>10633</t>
  </si>
  <si>
    <t>7158</t>
  </si>
  <si>
    <t>442</t>
  </si>
  <si>
    <t>457</t>
  </si>
  <si>
    <t>2489</t>
  </si>
  <si>
    <t>29</t>
  </si>
  <si>
    <t>תביעות ששולמו</t>
  </si>
  <si>
    <t>3א</t>
  </si>
  <si>
    <t>תביעות ששולמו חלקית</t>
  </si>
  <si>
    <t/>
  </si>
  <si>
    <t>תביעות שנדחו</t>
  </si>
  <si>
    <t>תביעות שנסגרו בפשרה</t>
  </si>
  <si>
    <t>תביעות שבוטלו</t>
  </si>
  <si>
    <t>תביעות שנסגרו  (א3+א3א+א4+א5+א6)</t>
  </si>
  <si>
    <t>תביעות פתוחות לסוף השנה (א1+א2-א7)</t>
  </si>
  <si>
    <t>ב</t>
  </si>
  <si>
    <t>תביעות שנסגרו בבוררות:</t>
  </si>
  <si>
    <t>תביעות שאושרו</t>
  </si>
  <si>
    <t>סה"כ (ב1+ב2)</t>
  </si>
  <si>
    <t>ג</t>
  </si>
  <si>
    <t>תביעות שנסגרו בבית משפט:</t>
  </si>
  <si>
    <t>פשרה</t>
  </si>
  <si>
    <t>1</t>
  </si>
  <si>
    <t>אחר</t>
  </si>
  <si>
    <t>סה"כ (ג1+ג2+ג3+ג4)</t>
  </si>
  <si>
    <t>מדדי התביעות (באחוזים)</t>
  </si>
  <si>
    <t>דירות</t>
  </si>
  <si>
    <t xml:space="preserve"> נזק עצמי</t>
  </si>
  <si>
    <t xml:space="preserve"> צד שלישי</t>
  </si>
  <si>
    <t>סה"כ</t>
  </si>
  <si>
    <t xml:space="preserve">תביעות ששולמו </t>
  </si>
  <si>
    <t>תביעות שנסגרו (א3+א3א+א4+א5+א6)</t>
  </si>
  <si>
    <t xml:space="preserve"> תביעות שנסגרו בבוררות:</t>
  </si>
  <si>
    <t>ניתוחים בארץ ובחו"ל</t>
  </si>
  <si>
    <t>השתלות בארץ ובחו"ל</t>
  </si>
  <si>
    <t>סיעודי</t>
  </si>
  <si>
    <t>מחלות קשות</t>
  </si>
  <si>
    <t>עובדים זרים</t>
  </si>
  <si>
    <t>נכויות</t>
  </si>
  <si>
    <t>תאונות אישיות</t>
  </si>
  <si>
    <t>נסיעות לחו"ל (למעט כבודה)</t>
  </si>
  <si>
    <t>תרופות</t>
  </si>
  <si>
    <t>פרט</t>
  </si>
  <si>
    <t>קבוצתי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</si>
  <si>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</si>
  <si>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</si>
  <si>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</si>
  <si>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</si>
  <si>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</si>
  <si>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</si>
  <si>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</si>
  <si>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</si>
  <si>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</si>
  <si>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</si>
  <si>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</si>
  <si>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</si>
  <si>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(62)</t>
  </si>
  <si>
    <t>(63)</t>
  </si>
  <si>
    <t>(64)</t>
  </si>
  <si>
    <t>(65)</t>
  </si>
  <si>
    <t>(66)</t>
  </si>
  <si>
    <t>(67)</t>
  </si>
  <si>
    <t>(68)</t>
  </si>
  <si>
    <t>(69)</t>
  </si>
  <si>
    <t>(70)</t>
  </si>
  <si>
    <t>(71)</t>
  </si>
  <si>
    <t>(72)</t>
  </si>
  <si>
    <t>(73)</t>
  </si>
  <si>
    <t>(74)</t>
  </si>
  <si>
    <t>(75)</t>
  </si>
  <si>
    <t>(76)</t>
  </si>
  <si>
    <t>(77)</t>
  </si>
  <si>
    <t>(78)</t>
  </si>
  <si>
    <t>(79)</t>
  </si>
  <si>
    <t>(80)</t>
  </si>
  <si>
    <t>(81)</t>
  </si>
  <si>
    <t>(82)</t>
  </si>
  <si>
    <t>(83)</t>
  </si>
  <si>
    <t>(84)</t>
  </si>
  <si>
    <t>(85)</t>
  </si>
  <si>
    <t>(86)</t>
  </si>
  <si>
    <t>(87)</t>
  </si>
  <si>
    <t>(88)</t>
  </si>
  <si>
    <t>(89)</t>
  </si>
  <si>
    <t>(90)</t>
  </si>
  <si>
    <t>(91)</t>
  </si>
  <si>
    <t>(92)</t>
  </si>
  <si>
    <t>(93)</t>
  </si>
  <si>
    <t>(94)</t>
  </si>
  <si>
    <t>(95)</t>
  </si>
  <si>
    <t>(96)</t>
  </si>
  <si>
    <t>(97)</t>
  </si>
  <si>
    <t>(98)</t>
  </si>
  <si>
    <t>(99)</t>
  </si>
  <si>
    <t>(100)</t>
  </si>
  <si>
    <t>(101)</t>
  </si>
  <si>
    <t>(102)</t>
  </si>
  <si>
    <t>(103)</t>
  </si>
  <si>
    <t>(104)</t>
  </si>
  <si>
    <t>(105)</t>
  </si>
  <si>
    <t>(106)</t>
  </si>
  <si>
    <t>(107)</t>
  </si>
  <si>
    <t>(108)</t>
  </si>
  <si>
    <t>(109)</t>
  </si>
  <si>
    <t>(110)</t>
  </si>
  <si>
    <t>(111)</t>
  </si>
  <si>
    <t>(112)</t>
  </si>
  <si>
    <t>(113)</t>
  </si>
  <si>
    <t>(114)</t>
  </si>
  <si>
    <t>(115)</t>
  </si>
  <si>
    <t>(116)</t>
  </si>
  <si>
    <t>(117)</t>
  </si>
  <si>
    <t>(118)</t>
  </si>
  <si>
    <t>(119)</t>
  </si>
  <si>
    <t>קצבת נכות (א.כ.ע)</t>
  </si>
  <si>
    <t>ריסק מוות (תשלום חד פעמי למקרה מוות)</t>
  </si>
  <si>
    <t>קצבת שארים</t>
  </si>
  <si>
    <t>בקשות למשיכת כספים או לקבלת קצבת זקנה</t>
  </si>
  <si>
    <t>מספרי הבקשות (בערכים)</t>
  </si>
  <si>
    <t>משך זמן הטיפול בבקשות למשיכת כספים בסכום חד-פעמי</t>
  </si>
  <si>
    <t>משך זמן הטיפול בבקשות לקבלת קצבת זקנה</t>
  </si>
  <si>
    <t>מספר הבקשות הכולל</t>
  </si>
  <si>
    <t>עד 5 ימים</t>
  </si>
  <si>
    <t>6-10 ימים</t>
  </si>
  <si>
    <t>11-15 ימים</t>
  </si>
  <si>
    <t>16-20 ימים</t>
  </si>
  <si>
    <t>21-30 ימים</t>
  </si>
  <si>
    <t>31 ימים ומעלה</t>
  </si>
  <si>
    <t>11-20 ימים</t>
  </si>
  <si>
    <t>31-40 ימים</t>
  </si>
  <si>
    <t>41 ימים ומעלה</t>
  </si>
  <si>
    <t>א1</t>
  </si>
  <si>
    <t>בקשות פתוחות לתחילת השנה</t>
  </si>
  <si>
    <t>א2</t>
  </si>
  <si>
    <t>בקשות שהוגשו במהלך השנה</t>
  </si>
  <si>
    <t>א3</t>
  </si>
  <si>
    <t>בקשות שבוטלו במהלך השנה</t>
  </si>
  <si>
    <t>א4</t>
  </si>
  <si>
    <t>בקשות שהגיעו לידי סיום טיפול במהלך השנה</t>
  </si>
  <si>
    <t>א5</t>
  </si>
  <si>
    <t>בקשות פתוחות לסוף השנה 
(א1+א2-א3-א4)</t>
  </si>
  <si>
    <t>בקשות להעברת כספים בין קופות גמל או בין מסלולי השקעה</t>
  </si>
  <si>
    <t>מדדי הבקשות
(אחוזים)</t>
  </si>
  <si>
    <t>משך זמן הטיפול בבקשות להעברת כספים מהגוף המוסדי</t>
  </si>
  <si>
    <t>משך זמן הטיפול בבקשות להעברת כספים אל הגוף המוסדי</t>
  </si>
  <si>
    <t xml:space="preserve">משך זמן הטיפול בבקשות להעברת כספים בין מסלולי השקעה </t>
  </si>
  <si>
    <t>6-15 ימים</t>
  </si>
  <si>
    <t>16-25 ימים</t>
  </si>
  <si>
    <t>26-35 ימים</t>
  </si>
  <si>
    <t>36-45 ימים</t>
  </si>
  <si>
    <t>46 ימים ומעלה</t>
  </si>
  <si>
    <t>עד 3 ימים</t>
  </si>
  <si>
    <t>4-5 ימים</t>
  </si>
  <si>
    <t>21 ימים ומעלה</t>
  </si>
  <si>
    <t>הסברים:</t>
  </si>
  <si>
    <r>
      <t>1. משך זמן הטיפול בבקשות השונות נמדד מהמועד בו הוגשה הבקשה</t>
    </r>
    <r>
      <rPr>
        <sz val="10"/>
        <color indexed="10"/>
        <rFont val="David"/>
        <family val="2"/>
        <charset val="177"/>
      </rPr>
      <t xml:space="preserve"> </t>
    </r>
    <r>
      <rPr>
        <sz val="10"/>
        <rFont val="David"/>
        <family val="2"/>
        <charset val="177"/>
      </rPr>
      <t>לגוף המוסדי או למי מטעמו, גם אם במועד זה הבקשה לא הייתה מלאה (היו חסרים מידע או מסמכים) והושלמה על-ידי המבקש במועד מאוחר יותר.</t>
    </r>
  </si>
  <si>
    <t>2. לגבי בקשות להעברת כספים מהגוף המוסדי – משך זמן הטיפול בבקשה נמדד מהמועד בו הועברה לגוף המוסדי בקשה להעברת כספים על ידי הגוף המוסדי אליו ביקש העמית לעבור, ועד למועד בו הועברו הכספים בפועל.</t>
  </si>
  <si>
    <t>3. לגבי בקשות להעברת כספים אל הגוף המוסדי – משך זמן הטיפול בבקשה נמדד מהמועד בו הגיש העמית בקשה להעברת כספים אל הגוף המוסדי, ועד למועד בו פנה הגוף המוסדי לגוף ממנו ביקש העמית להעביר כספים.</t>
  </si>
  <si>
    <t>4. לגבי בקשות להעברת כספים בין מסלולי השקעה – משך זמן הטיפול בבקשה נמדד מהמועד בו הגיש העמית בקשה להעברת כספים בין מסלולי השקעה באותה קופת גמל או באותה תכנית ביטוח, ועד למועד בו הועברו הכספים בפועל.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</si>
</sst>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"/>
  </numFmts>
  <fonts count="19" x14ac:knownFonts="1"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0"/>
      <name val="Arial"/>
      <family val="2"/>
    </font>
    <font>
      <b/>
      <sz val="14"/>
      <color indexed="8"/>
      <name val="David"/>
      <family val="2"/>
      <charset val="177"/>
    </font>
    <font>
      <b/>
      <sz val="16"/>
      <color indexed="8"/>
      <name val="David"/>
      <family val="2"/>
      <charset val="177"/>
    </font>
    <font>
      <b/>
      <sz val="12"/>
      <name val="David"/>
      <family val="2"/>
      <charset val="177"/>
    </font>
    <font>
      <b/>
      <sz val="10"/>
      <name val="David"/>
      <family val="2"/>
      <charset val="177"/>
    </font>
    <font>
      <b/>
      <u/>
      <sz val="10"/>
      <name val="David"/>
      <family val="2"/>
      <charset val="177"/>
    </font>
    <font>
      <u/>
      <sz val="10"/>
      <name val="David"/>
      <family val="2"/>
      <charset val="177"/>
    </font>
    <font>
      <u/>
      <sz val="10"/>
      <color indexed="8"/>
      <name val="David"/>
      <family val="2"/>
      <charset val="177"/>
    </font>
    <font>
      <sz val="9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b/>
      <sz val="10"/>
      <color indexed="8"/>
      <name val="David"/>
      <family val="2"/>
      <charset val="177"/>
    </font>
    <font>
      <b/>
      <sz val="9"/>
      <name val="David"/>
      <family val="2"/>
      <charset val="177"/>
    </font>
    <font>
      <sz val="10"/>
      <name val="David"/>
      <family val="2"/>
      <charset val="177"/>
    </font>
    <font>
      <b/>
      <sz val="10"/>
      <name val="Arial"/>
      <family val="2"/>
    </font>
    <font>
      <b/>
      <sz val="11"/>
      <color indexed="8"/>
      <name val="David"/>
      <family val="2"/>
      <charset val="177"/>
    </font>
    <font>
      <b/>
      <sz val="14"/>
      <name val="David"/>
      <family val="2"/>
      <charset val="177"/>
    </font>
    <font>
      <sz val="10"/>
      <color indexed="10"/>
      <name val="David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lightUp">
        <bgColor indexed="26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>
      <alignment wrapText="1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wrapText="1"/>
    </xf>
  </cellStyleXfs>
  <cellXfs count="241">
    <xf numFmtId="0" fontId="0" fillId="0" borderId="0" xfId="0"/>
    <xf numFmtId="0" fontId="2" fillId="0" borderId="0" xfId="2"/>
    <xf numFmtId="0" fontId="3" fillId="0" borderId="0" xfId="3" applyFont="1" applyAlignment="1">
      <alignment horizontal="right" readingOrder="2"/>
    </xf>
    <xf numFmtId="0" fontId="4" fillId="2" borderId="0" xfId="3" applyFont="1" applyFill="1" applyAlignment="1">
      <alignment horizontal="right" vertical="center"/>
    </xf>
    <xf numFmtId="0" fontId="5" fillId="0" borderId="0" xfId="2" applyFont="1"/>
    <xf numFmtId="0" fontId="1" fillId="3" borderId="0" xfId="1" applyFill="1" applyAlignment="1" applyProtection="1"/>
    <xf numFmtId="0" fontId="6" fillId="4" borderId="0" xfId="2" applyFont="1" applyFill="1" applyAlignment="1">
      <alignment horizontal="center" vertical="top" wrapText="1"/>
    </xf>
    <xf numFmtId="0" fontId="6" fillId="4" borderId="20" xfId="2" applyFont="1" applyFill="1" applyBorder="1" applyAlignment="1">
      <alignment horizontal="center" vertical="top" wrapText="1"/>
    </xf>
    <xf numFmtId="0" fontId="6" fillId="4" borderId="21" xfId="2" applyFont="1" applyFill="1" applyBorder="1" applyAlignment="1">
      <alignment horizontal="center" vertical="top" wrapText="1"/>
    </xf>
    <xf numFmtId="0" fontId="6" fillId="4" borderId="22" xfId="2" applyFont="1" applyFill="1" applyBorder="1" applyAlignment="1">
      <alignment horizontal="center" vertical="top" wrapText="1"/>
    </xf>
    <xf numFmtId="3" fontId="6" fillId="4" borderId="23" xfId="2" applyNumberFormat="1" applyFont="1" applyFill="1" applyBorder="1" applyAlignment="1">
      <alignment horizontal="center" vertical="top" wrapText="1"/>
    </xf>
    <xf numFmtId="3" fontId="6" fillId="4" borderId="24" xfId="2" applyNumberFormat="1" applyFont="1" applyFill="1" applyBorder="1" applyAlignment="1">
      <alignment horizontal="center" vertical="top" wrapText="1"/>
    </xf>
    <xf numFmtId="3" fontId="6" fillId="4" borderId="25" xfId="2" applyNumberFormat="1" applyFont="1" applyFill="1" applyBorder="1" applyAlignment="1">
      <alignment horizontal="center" vertical="top" wrapText="1"/>
    </xf>
    <xf numFmtId="3" fontId="6" fillId="4" borderId="26" xfId="2" applyNumberFormat="1" applyFont="1" applyFill="1" applyBorder="1" applyAlignment="1">
      <alignment horizontal="center" vertical="top" wrapText="1"/>
    </xf>
    <xf numFmtId="3" fontId="6" fillId="4" borderId="27" xfId="2" applyNumberFormat="1" applyFont="1" applyFill="1" applyBorder="1" applyAlignment="1">
      <alignment horizontal="center" vertical="top" wrapText="1"/>
    </xf>
    <xf numFmtId="49" fontId="6" fillId="4" borderId="23" xfId="2" applyNumberFormat="1" applyFont="1" applyFill="1" applyBorder="1" applyAlignment="1">
      <alignment horizontal="center" vertical="top" wrapText="1"/>
    </xf>
    <xf numFmtId="49" fontId="6" fillId="4" borderId="25" xfId="2" applyNumberFormat="1" applyFont="1" applyFill="1" applyBorder="1" applyAlignment="1">
      <alignment horizontal="center" vertical="top" wrapText="1"/>
    </xf>
    <xf numFmtId="49" fontId="6" fillId="4" borderId="26" xfId="2" applyNumberFormat="1" applyFont="1" applyFill="1" applyBorder="1" applyAlignment="1">
      <alignment horizontal="center" vertical="top" wrapText="1"/>
    </xf>
    <xf numFmtId="49" fontId="6" fillId="4" borderId="27" xfId="2" applyNumberFormat="1" applyFont="1" applyFill="1" applyBorder="1" applyAlignment="1">
      <alignment horizontal="center" vertical="top" wrapText="1"/>
    </xf>
    <xf numFmtId="49" fontId="6" fillId="4" borderId="28" xfId="2" applyNumberFormat="1" applyFont="1" applyFill="1" applyBorder="1" applyAlignment="1">
      <alignment horizontal="center" vertical="top" wrapText="1"/>
    </xf>
    <xf numFmtId="0" fontId="2" fillId="0" borderId="18" xfId="2" applyBorder="1"/>
    <xf numFmtId="0" fontId="9" fillId="5" borderId="29" xfId="3" applyFont="1" applyFill="1" applyBorder="1" applyAlignment="1">
      <alignment wrapText="1" readingOrder="2"/>
    </xf>
    <xf numFmtId="3" fontId="10" fillId="6" borderId="29" xfId="4" applyNumberFormat="1" applyFont="1" applyFill="1" applyBorder="1" applyAlignment="1" applyProtection="1"/>
    <xf numFmtId="3" fontId="10" fillId="6" borderId="5" xfId="4" applyNumberFormat="1" applyFont="1" applyFill="1" applyBorder="1" applyAlignment="1" applyProtection="1"/>
    <xf numFmtId="3" fontId="10" fillId="6" borderId="30" xfId="4" applyNumberFormat="1" applyFont="1" applyFill="1" applyBorder="1" applyAlignment="1" applyProtection="1"/>
    <xf numFmtId="3" fontId="10" fillId="6" borderId="31" xfId="4" applyNumberFormat="1" applyFont="1" applyFill="1" applyBorder="1" applyAlignment="1" applyProtection="1"/>
    <xf numFmtId="3" fontId="10" fillId="6" borderId="32" xfId="4" applyNumberFormat="1" applyFont="1" applyFill="1" applyBorder="1" applyAlignment="1" applyProtection="1"/>
    <xf numFmtId="3" fontId="10" fillId="6" borderId="33" xfId="4" applyNumberFormat="1" applyFont="1" applyFill="1" applyBorder="1" applyAlignment="1" applyProtection="1"/>
    <xf numFmtId="0" fontId="2" fillId="0" borderId="15" xfId="2" applyBorder="1" applyAlignment="1">
      <alignment horizontal="center"/>
    </xf>
    <xf numFmtId="0" fontId="11" fillId="5" borderId="34" xfId="3" applyFont="1" applyFill="1" applyBorder="1" applyAlignment="1">
      <alignment horizontal="right" wrapText="1" indent="1" readingOrder="2"/>
    </xf>
    <xf numFmtId="3" fontId="12" fillId="5" borderId="34" xfId="3" applyNumberFormat="1" applyFont="1" applyFill="1" applyBorder="1" applyAlignment="1" applyProtection="1">
      <alignment horizontal="center" vertical="center" wrapText="1" readingOrder="2"/>
      <protection locked="0"/>
    </xf>
    <xf numFmtId="3" fontId="10" fillId="6" borderId="35" xfId="4" applyNumberFormat="1" applyFont="1" applyFill="1" applyBorder="1" applyAlignment="1" applyProtection="1">
      <alignment horizontal="center"/>
    </xf>
    <xf numFmtId="3" fontId="10" fillId="6" borderId="36" xfId="4" applyNumberFormat="1" applyFont="1" applyFill="1" applyBorder="1" applyAlignment="1" applyProtection="1">
      <alignment horizontal="center"/>
    </xf>
    <xf numFmtId="3" fontId="10" fillId="6" borderId="37" xfId="4" applyNumberFormat="1" applyFont="1" applyFill="1" applyBorder="1" applyAlignment="1" applyProtection="1">
      <alignment horizontal="center"/>
    </xf>
    <xf numFmtId="3" fontId="12" fillId="5" borderId="34" xfId="3" applyNumberFormat="1" applyFont="1" applyFill="1" applyBorder="1" applyAlignment="1">
      <alignment horizontal="center" vertical="center" wrapText="1" readingOrder="2"/>
    </xf>
    <xf numFmtId="3" fontId="11" fillId="5" borderId="36" xfId="3" applyNumberFormat="1" applyFont="1" applyFill="1" applyBorder="1" applyAlignment="1" applyProtection="1">
      <alignment horizontal="center" vertical="center" wrapText="1" readingOrder="2"/>
      <protection locked="0"/>
    </xf>
    <xf numFmtId="0" fontId="2" fillId="7" borderId="0" xfId="2" applyFill="1"/>
    <xf numFmtId="3" fontId="12" fillId="5" borderId="35" xfId="3" applyNumberFormat="1" applyFont="1" applyFill="1" applyBorder="1" applyAlignment="1">
      <alignment horizontal="center" vertical="center" wrapText="1" readingOrder="2"/>
    </xf>
    <xf numFmtId="3" fontId="12" fillId="5" borderId="36" xfId="3" applyNumberFormat="1" applyFont="1" applyFill="1" applyBorder="1" applyAlignment="1">
      <alignment horizontal="center" vertical="center" wrapText="1" readingOrder="2"/>
    </xf>
    <xf numFmtId="0" fontId="2" fillId="0" borderId="15" xfId="2" applyBorder="1"/>
    <xf numFmtId="0" fontId="9" fillId="5" borderId="34" xfId="3" applyFont="1" applyFill="1" applyBorder="1" applyAlignment="1">
      <alignment wrapText="1" readingOrder="2"/>
    </xf>
    <xf numFmtId="3" fontId="10" fillId="6" borderId="34" xfId="4" applyNumberFormat="1" applyFont="1" applyFill="1" applyBorder="1" applyAlignment="1" applyProtection="1">
      <alignment horizontal="center"/>
    </xf>
    <xf numFmtId="3" fontId="11" fillId="5" borderId="35" xfId="3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37" xfId="3" applyNumberFormat="1" applyFont="1" applyFill="1" applyBorder="1" applyAlignment="1" applyProtection="1">
      <alignment horizontal="center" vertical="center" wrapText="1" readingOrder="2"/>
      <protection locked="0"/>
    </xf>
    <xf numFmtId="0" fontId="11" fillId="5" borderId="38" xfId="3" applyFont="1" applyFill="1" applyBorder="1" applyAlignment="1">
      <alignment horizontal="right" wrapText="1" indent="1" readingOrder="2"/>
    </xf>
    <xf numFmtId="3" fontId="12" fillId="5" borderId="39" xfId="3" applyNumberFormat="1" applyFont="1" applyFill="1" applyBorder="1" applyAlignment="1">
      <alignment horizontal="center" vertical="center" wrapText="1" readingOrder="2"/>
    </xf>
    <xf numFmtId="3" fontId="12" fillId="5" borderId="37" xfId="3" applyNumberFormat="1" applyFont="1" applyFill="1" applyBorder="1" applyAlignment="1">
      <alignment horizontal="center" vertical="center" wrapText="1" readingOrder="2"/>
    </xf>
    <xf numFmtId="3" fontId="10" fillId="6" borderId="39" xfId="4" applyNumberFormat="1" applyFont="1" applyFill="1" applyBorder="1" applyAlignment="1" applyProtection="1">
      <alignment horizontal="center"/>
    </xf>
    <xf numFmtId="0" fontId="2" fillId="0" borderId="19" xfId="2" applyBorder="1" applyAlignment="1">
      <alignment horizontal="center"/>
    </xf>
    <xf numFmtId="0" fontId="11" fillId="5" borderId="40" xfId="3" applyFont="1" applyFill="1" applyBorder="1" applyAlignment="1">
      <alignment horizontal="right" wrapText="1" indent="1" readingOrder="2"/>
    </xf>
    <xf numFmtId="3" fontId="12" fillId="5" borderId="40" xfId="3" applyNumberFormat="1" applyFont="1" applyFill="1" applyBorder="1" applyAlignment="1">
      <alignment horizontal="center" vertical="center" wrapText="1" readingOrder="2"/>
    </xf>
    <xf numFmtId="3" fontId="12" fillId="5" borderId="41" xfId="3" applyNumberFormat="1" applyFont="1" applyFill="1" applyBorder="1" applyAlignment="1">
      <alignment horizontal="center" vertical="center" wrapText="1" readingOrder="2"/>
    </xf>
    <xf numFmtId="3" fontId="12" fillId="5" borderId="42" xfId="3" applyNumberFormat="1" applyFont="1" applyFill="1" applyBorder="1" applyAlignment="1">
      <alignment horizontal="center" vertical="center" wrapText="1" readingOrder="2"/>
    </xf>
    <xf numFmtId="3" fontId="12" fillId="5" borderId="43" xfId="3" applyNumberFormat="1" applyFont="1" applyFill="1" applyBorder="1" applyAlignment="1">
      <alignment horizontal="center" vertical="center" wrapText="1" readingOrder="2"/>
    </xf>
    <xf numFmtId="3" fontId="12" fillId="5" borderId="44" xfId="3" applyNumberFormat="1" applyFont="1" applyFill="1" applyBorder="1" applyAlignment="1">
      <alignment horizontal="center" vertical="center" wrapText="1" readingOrder="2"/>
    </xf>
    <xf numFmtId="0" fontId="14" fillId="0" borderId="0" xfId="2" applyFont="1"/>
    <xf numFmtId="0" fontId="13" fillId="0" borderId="0" xfId="2" applyFont="1" applyAlignment="1">
      <alignment vertical="center"/>
    </xf>
    <xf numFmtId="0" fontId="6" fillId="4" borderId="61" xfId="2" applyFont="1" applyFill="1" applyBorder="1" applyAlignment="1">
      <alignment horizontal="center" vertical="center"/>
    </xf>
    <xf numFmtId="0" fontId="6" fillId="4" borderId="62" xfId="2" applyFont="1" applyFill="1" applyBorder="1" applyAlignment="1">
      <alignment horizontal="center" vertical="top" wrapText="1"/>
    </xf>
    <xf numFmtId="0" fontId="6" fillId="4" borderId="63" xfId="2" applyFont="1" applyFill="1" applyBorder="1" applyAlignment="1">
      <alignment horizontal="center" vertical="center"/>
    </xf>
    <xf numFmtId="0" fontId="6" fillId="4" borderId="64" xfId="2" applyFont="1" applyFill="1" applyBorder="1" applyAlignment="1">
      <alignment horizontal="center" vertical="center"/>
    </xf>
    <xf numFmtId="0" fontId="6" fillId="4" borderId="65" xfId="2" applyFont="1" applyFill="1" applyBorder="1" applyAlignment="1">
      <alignment horizontal="center" vertical="top" wrapText="1"/>
    </xf>
    <xf numFmtId="49" fontId="6" fillId="4" borderId="67" xfId="2" applyNumberFormat="1" applyFont="1" applyFill="1" applyBorder="1" applyAlignment="1">
      <alignment horizontal="center" vertical="top" wrapText="1"/>
    </xf>
    <xf numFmtId="49" fontId="6" fillId="4" borderId="68" xfId="2" applyNumberFormat="1" applyFont="1" applyFill="1" applyBorder="1" applyAlignment="1">
      <alignment horizontal="center" vertical="top" wrapText="1"/>
    </xf>
    <xf numFmtId="49" fontId="6" fillId="4" borderId="69" xfId="2" applyNumberFormat="1" applyFont="1" applyFill="1" applyBorder="1" applyAlignment="1">
      <alignment horizontal="center" vertical="top" wrapText="1"/>
    </xf>
    <xf numFmtId="49" fontId="6" fillId="4" borderId="70" xfId="2" applyNumberFormat="1" applyFont="1" applyFill="1" applyBorder="1" applyAlignment="1">
      <alignment horizontal="center" vertical="top" wrapText="1"/>
    </xf>
    <xf numFmtId="49" fontId="6" fillId="4" borderId="71" xfId="2" applyNumberFormat="1" applyFont="1" applyFill="1" applyBorder="1" applyAlignment="1">
      <alignment horizontal="center" vertical="top" wrapText="1"/>
    </xf>
    <xf numFmtId="49" fontId="6" fillId="4" borderId="72" xfId="2" applyNumberFormat="1" applyFont="1" applyFill="1" applyBorder="1" applyAlignment="1">
      <alignment horizontal="center" vertical="top" wrapText="1"/>
    </xf>
    <xf numFmtId="49" fontId="6" fillId="4" borderId="73" xfId="2" applyNumberFormat="1" applyFont="1" applyFill="1" applyBorder="1" applyAlignment="1">
      <alignment horizontal="center" vertical="top" wrapText="1"/>
    </xf>
    <xf numFmtId="49" fontId="6" fillId="4" borderId="74" xfId="2" applyNumberFormat="1" applyFont="1" applyFill="1" applyBorder="1" applyAlignment="1">
      <alignment horizontal="center" vertical="top" wrapText="1"/>
    </xf>
    <xf numFmtId="49" fontId="6" fillId="4" borderId="75" xfId="2" applyNumberFormat="1" applyFont="1" applyFill="1" applyBorder="1" applyAlignment="1">
      <alignment horizontal="center" vertical="top" wrapText="1"/>
    </xf>
    <xf numFmtId="49" fontId="6" fillId="4" borderId="76" xfId="2" applyNumberFormat="1" applyFont="1" applyFill="1" applyBorder="1" applyAlignment="1">
      <alignment horizontal="center" vertical="top" wrapText="1"/>
    </xf>
    <xf numFmtId="0" fontId="2" fillId="0" borderId="73" xfId="2" applyBorder="1"/>
    <xf numFmtId="0" fontId="8" fillId="5" borderId="77" xfId="2" applyFont="1" applyFill="1" applyBorder="1"/>
    <xf numFmtId="164" fontId="10" fillId="6" borderId="78" xfId="4" applyNumberFormat="1" applyFont="1" applyFill="1" applyBorder="1" applyAlignment="1" applyProtection="1"/>
    <xf numFmtId="164" fontId="10" fillId="6" borderId="5" xfId="4" applyNumberFormat="1" applyFont="1" applyFill="1" applyBorder="1" applyAlignment="1" applyProtection="1"/>
    <xf numFmtId="164" fontId="10" fillId="6" borderId="30" xfId="4" applyNumberFormat="1" applyFont="1" applyFill="1" applyBorder="1" applyAlignment="1" applyProtection="1"/>
    <xf numFmtId="164" fontId="10" fillId="6" borderId="31" xfId="4" applyNumberFormat="1" applyFont="1" applyFill="1" applyBorder="1" applyAlignment="1" applyProtection="1"/>
    <xf numFmtId="164" fontId="10" fillId="6" borderId="79" xfId="4" applyNumberFormat="1" applyFont="1" applyFill="1" applyBorder="1" applyAlignment="1" applyProtection="1"/>
    <xf numFmtId="164" fontId="10" fillId="6" borderId="80" xfId="4" applyNumberFormat="1" applyFont="1" applyFill="1" applyBorder="1" applyAlignment="1" applyProtection="1"/>
    <xf numFmtId="164" fontId="10" fillId="6" borderId="6" xfId="4" applyNumberFormat="1" applyFont="1" applyFill="1" applyBorder="1" applyAlignment="1" applyProtection="1"/>
    <xf numFmtId="164" fontId="10" fillId="6" borderId="81" xfId="4" applyNumberFormat="1" applyFont="1" applyFill="1" applyBorder="1" applyAlignment="1" applyProtection="1"/>
    <xf numFmtId="164" fontId="10" fillId="6" borderId="50" xfId="4" applyNumberFormat="1" applyFont="1" applyFill="1" applyBorder="1" applyAlignment="1" applyProtection="1"/>
    <xf numFmtId="164" fontId="10" fillId="6" borderId="49" xfId="4" applyNumberFormat="1" applyFont="1" applyFill="1" applyBorder="1" applyAlignment="1" applyProtection="1"/>
    <xf numFmtId="164" fontId="10" fillId="6" borderId="51" xfId="4" applyNumberFormat="1" applyFont="1" applyFill="1" applyBorder="1" applyAlignment="1" applyProtection="1"/>
    <xf numFmtId="0" fontId="15" fillId="0" borderId="0" xfId="2" applyFont="1" applyAlignment="1">
      <alignment horizontal="center"/>
    </xf>
    <xf numFmtId="0" fontId="2" fillId="0" borderId="82" xfId="2" applyBorder="1" applyAlignment="1">
      <alignment horizontal="center"/>
    </xf>
    <xf numFmtId="0" fontId="14" fillId="7" borderId="38" xfId="2" applyFont="1" applyFill="1" applyBorder="1"/>
    <xf numFmtId="164" fontId="6" fillId="7" borderId="83" xfId="2" applyNumberFormat="1" applyFont="1" applyFill="1" applyBorder="1" applyAlignment="1">
      <alignment horizontal="center"/>
    </xf>
    <xf numFmtId="164" fontId="14" fillId="7" borderId="35" xfId="2" applyNumberFormat="1" applyFont="1" applyFill="1" applyBorder="1" applyAlignment="1">
      <alignment horizontal="center"/>
    </xf>
    <xf numFmtId="164" fontId="14" fillId="7" borderId="84" xfId="2" applyNumberFormat="1" applyFont="1" applyFill="1" applyBorder="1" applyAlignment="1">
      <alignment horizontal="center"/>
    </xf>
    <xf numFmtId="0" fontId="14" fillId="5" borderId="38" xfId="2" applyFont="1" applyFill="1" applyBorder="1"/>
    <xf numFmtId="164" fontId="6" fillId="5" borderId="83" xfId="2" applyNumberFormat="1" applyFont="1" applyFill="1" applyBorder="1" applyAlignment="1">
      <alignment horizontal="center"/>
    </xf>
    <xf numFmtId="164" fontId="14" fillId="5" borderId="35" xfId="2" applyNumberFormat="1" applyFont="1" applyFill="1" applyBorder="1" applyAlignment="1">
      <alignment horizontal="center"/>
    </xf>
    <xf numFmtId="164" fontId="14" fillId="5" borderId="84" xfId="2" applyNumberFormat="1" applyFont="1" applyFill="1" applyBorder="1" applyAlignment="1">
      <alignment horizontal="center"/>
    </xf>
    <xf numFmtId="0" fontId="14" fillId="5" borderId="38" xfId="2" applyFont="1" applyFill="1" applyBorder="1" applyAlignment="1">
      <alignment horizontal="right"/>
    </xf>
    <xf numFmtId="0" fontId="14" fillId="7" borderId="38" xfId="2" applyFont="1" applyFill="1" applyBorder="1" applyAlignment="1">
      <alignment horizontal="right"/>
    </xf>
    <xf numFmtId="164" fontId="6" fillId="7" borderId="35" xfId="2" applyNumberFormat="1" applyFont="1" applyFill="1" applyBorder="1" applyAlignment="1">
      <alignment horizontal="center"/>
    </xf>
    <xf numFmtId="164" fontId="6" fillId="7" borderId="85" xfId="2" applyNumberFormat="1" applyFont="1" applyFill="1" applyBorder="1" applyAlignment="1">
      <alignment horizontal="center"/>
    </xf>
    <xf numFmtId="0" fontId="2" fillId="0" borderId="82" xfId="2" applyBorder="1" applyAlignment="1">
      <alignment horizontal="right"/>
    </xf>
    <xf numFmtId="0" fontId="8" fillId="5" borderId="38" xfId="2" applyFont="1" applyFill="1" applyBorder="1"/>
    <xf numFmtId="164" fontId="10" fillId="6" borderId="83" xfId="4" applyNumberFormat="1" applyFont="1" applyFill="1" applyBorder="1" applyAlignment="1" applyProtection="1"/>
    <xf numFmtId="164" fontId="10" fillId="6" borderId="35" xfId="4" applyNumberFormat="1" applyFont="1" applyFill="1" applyBorder="1" applyAlignment="1" applyProtection="1"/>
    <xf numFmtId="164" fontId="10" fillId="6" borderId="36" xfId="4" applyNumberFormat="1" applyFont="1" applyFill="1" applyBorder="1" applyAlignment="1" applyProtection="1"/>
    <xf numFmtId="164" fontId="10" fillId="6" borderId="85" xfId="4" applyNumberFormat="1" applyFont="1" applyFill="1" applyBorder="1" applyAlignment="1" applyProtection="1"/>
    <xf numFmtId="164" fontId="10" fillId="6" borderId="37" xfId="4" applyNumberFormat="1" applyFont="1" applyFill="1" applyBorder="1" applyAlignment="1" applyProtection="1"/>
    <xf numFmtId="0" fontId="15" fillId="0" borderId="0" xfId="2" applyFont="1"/>
    <xf numFmtId="164" fontId="6" fillId="5" borderId="35" xfId="2" applyNumberFormat="1" applyFont="1" applyFill="1" applyBorder="1" applyAlignment="1">
      <alignment horizontal="center"/>
    </xf>
    <xf numFmtId="164" fontId="6" fillId="5" borderId="85" xfId="2" applyNumberFormat="1" applyFont="1" applyFill="1" applyBorder="1" applyAlignment="1">
      <alignment horizontal="center"/>
    </xf>
    <xf numFmtId="164" fontId="6" fillId="5" borderId="36" xfId="2" applyNumberFormat="1" applyFont="1" applyFill="1" applyBorder="1" applyAlignment="1">
      <alignment horizontal="center"/>
    </xf>
    <xf numFmtId="164" fontId="6" fillId="5" borderId="37" xfId="2" applyNumberFormat="1" applyFont="1" applyFill="1" applyBorder="1" applyAlignment="1">
      <alignment horizontal="center"/>
    </xf>
    <xf numFmtId="164" fontId="6" fillId="5" borderId="83" xfId="5" applyNumberFormat="1" applyFont="1" applyFill="1" applyBorder="1" applyAlignment="1" applyProtection="1">
      <alignment horizontal="center"/>
    </xf>
    <xf numFmtId="164" fontId="14" fillId="5" borderId="35" xfId="5" applyNumberFormat="1" applyFont="1" applyFill="1" applyBorder="1" applyAlignment="1" applyProtection="1">
      <alignment horizontal="center"/>
    </xf>
    <xf numFmtId="164" fontId="14" fillId="5" borderId="84" xfId="5" applyNumberFormat="1" applyFont="1" applyFill="1" applyBorder="1" applyAlignment="1" applyProtection="1">
      <alignment horizontal="center"/>
    </xf>
    <xf numFmtId="0" fontId="2" fillId="0" borderId="86" xfId="2" applyBorder="1" applyAlignment="1">
      <alignment horizontal="center"/>
    </xf>
    <xf numFmtId="0" fontId="14" fillId="5" borderId="87" xfId="2" applyFont="1" applyFill="1" applyBorder="1"/>
    <xf numFmtId="164" fontId="6" fillId="5" borderId="88" xfId="5" applyNumberFormat="1" applyFont="1" applyFill="1" applyBorder="1" applyAlignment="1" applyProtection="1">
      <alignment horizontal="center"/>
    </xf>
    <xf numFmtId="164" fontId="6" fillId="5" borderId="89" xfId="5" applyNumberFormat="1" applyFont="1" applyFill="1" applyBorder="1" applyAlignment="1" applyProtection="1">
      <alignment horizontal="center"/>
    </xf>
    <xf numFmtId="164" fontId="6" fillId="5" borderId="90" xfId="5" applyNumberFormat="1" applyFont="1" applyFill="1" applyBorder="1" applyAlignment="1" applyProtection="1">
      <alignment horizontal="center"/>
    </xf>
    <xf numFmtId="164" fontId="6" fillId="5" borderId="91" xfId="5" applyNumberFormat="1" applyFont="1" applyFill="1" applyBorder="1" applyAlignment="1" applyProtection="1">
      <alignment horizontal="center"/>
    </xf>
    <xf numFmtId="164" fontId="6" fillId="5" borderId="92" xfId="5" applyNumberFormat="1" applyFont="1" applyFill="1" applyBorder="1" applyAlignment="1" applyProtection="1">
      <alignment horizontal="center"/>
    </xf>
    <xf numFmtId="0" fontId="9" fillId="5" borderId="29" xfId="3" applyFont="1" applyFill="1" applyBorder="1" applyAlignment="1">
      <alignment readingOrder="2"/>
    </xf>
    <xf numFmtId="3" fontId="10" fillId="6" borderId="31" xfId="4" applyNumberFormat="1" applyFont="1" applyFill="1" applyBorder="1" applyAlignment="1" applyProtection="1">
      <alignment horizontal="center"/>
    </xf>
    <xf numFmtId="3" fontId="12" fillId="5" borderId="11" xfId="3" applyNumberFormat="1" applyFont="1" applyFill="1" applyBorder="1" applyAlignment="1">
      <alignment horizontal="center" vertical="center" wrapText="1" readingOrder="2"/>
    </xf>
    <xf numFmtId="3" fontId="12" fillId="5" borderId="93" xfId="3" applyNumberFormat="1" applyFont="1" applyFill="1" applyBorder="1" applyAlignment="1">
      <alignment horizontal="center" vertical="center" wrapText="1" readingOrder="2"/>
    </xf>
    <xf numFmtId="0" fontId="9" fillId="5" borderId="34" xfId="3" applyFont="1" applyFill="1" applyBorder="1" applyAlignment="1">
      <alignment readingOrder="2"/>
    </xf>
    <xf numFmtId="3" fontId="10" fillId="6" borderId="11" xfId="4" applyNumberFormat="1" applyFont="1" applyFill="1" applyBorder="1" applyAlignment="1" applyProtection="1">
      <alignment horizontal="center"/>
    </xf>
    <xf numFmtId="0" fontId="11" fillId="5" borderId="34" xfId="3" applyFont="1" applyFill="1" applyBorder="1" applyAlignment="1">
      <alignment horizontal="right" readingOrder="2"/>
    </xf>
    <xf numFmtId="0" fontId="11" fillId="5" borderId="38" xfId="3" applyFont="1" applyFill="1" applyBorder="1" applyAlignment="1">
      <alignment horizontal="right" readingOrder="2"/>
    </xf>
    <xf numFmtId="3" fontId="12" fillId="5" borderId="38" xfId="3" applyNumberFormat="1" applyFont="1" applyFill="1" applyBorder="1" applyAlignment="1">
      <alignment horizontal="center" vertical="center" wrapText="1" readingOrder="2"/>
    </xf>
    <xf numFmtId="3" fontId="12" fillId="5" borderId="12" xfId="3" applyNumberFormat="1" applyFont="1" applyFill="1" applyBorder="1" applyAlignment="1">
      <alignment horizontal="center" vertical="center" wrapText="1" readingOrder="2"/>
    </xf>
    <xf numFmtId="0" fontId="11" fillId="5" borderId="40" xfId="3" applyFont="1" applyFill="1" applyBorder="1" applyAlignment="1">
      <alignment horizontal="right" readingOrder="2"/>
    </xf>
    <xf numFmtId="3" fontId="12" fillId="5" borderId="94" xfId="3" applyNumberFormat="1" applyFont="1" applyFill="1" applyBorder="1" applyAlignment="1">
      <alignment horizontal="center" vertical="center" wrapText="1" readingOrder="2"/>
    </xf>
    <xf numFmtId="0" fontId="14" fillId="0" borderId="95" xfId="2" applyFont="1" applyBorder="1"/>
    <xf numFmtId="0" fontId="14" fillId="0" borderId="82" xfId="2" applyFont="1" applyBorder="1"/>
    <xf numFmtId="0" fontId="2" fillId="0" borderId="82" xfId="2" applyBorder="1"/>
    <xf numFmtId="49" fontId="6" fillId="0" borderId="0" xfId="2" applyNumberFormat="1" applyFont="1" applyAlignment="1">
      <alignment horizontal="center" vertical="top" wrapText="1"/>
    </xf>
    <xf numFmtId="164" fontId="6" fillId="7" borderId="84" xfId="2" applyNumberFormat="1" applyFont="1" applyFill="1" applyBorder="1" applyAlignment="1">
      <alignment horizontal="center"/>
    </xf>
    <xf numFmtId="164" fontId="6" fillId="5" borderId="101" xfId="5" applyNumberFormat="1" applyFont="1" applyFill="1" applyBorder="1" applyAlignment="1" applyProtection="1">
      <alignment horizontal="center"/>
    </xf>
    <xf numFmtId="3" fontId="10" fillId="6" borderId="29" xfId="4" applyNumberFormat="1" applyFont="1" applyFill="1" applyBorder="1" applyAlignment="1" applyProtection="1">
      <alignment horizontal="center"/>
    </xf>
    <xf numFmtId="3" fontId="10" fillId="6" borderId="30" xfId="4" applyNumberFormat="1" applyFont="1" applyFill="1" applyBorder="1" applyAlignment="1" applyProtection="1">
      <alignment horizontal="center"/>
    </xf>
    <xf numFmtId="3" fontId="10" fillId="6" borderId="32" xfId="4" applyNumberFormat="1" applyFont="1" applyFill="1" applyBorder="1" applyAlignment="1" applyProtection="1">
      <alignment horizontal="center"/>
    </xf>
    <xf numFmtId="3" fontId="10" fillId="6" borderId="33" xfId="4" applyNumberFormat="1" applyFont="1" applyFill="1" applyBorder="1" applyAlignment="1" applyProtection="1">
      <alignment horizontal="center"/>
    </xf>
    <xf numFmtId="3" fontId="10" fillId="6" borderId="78" xfId="4" applyNumberFormat="1" applyFont="1" applyFill="1" applyBorder="1" applyAlignment="1" applyProtection="1"/>
    <xf numFmtId="3" fontId="10" fillId="6" borderId="79" xfId="4" applyNumberFormat="1" applyFont="1" applyFill="1" applyBorder="1" applyAlignment="1" applyProtection="1"/>
    <xf numFmtId="3" fontId="10" fillId="6" borderId="81" xfId="4" applyNumberFormat="1" applyFont="1" applyFill="1" applyBorder="1" applyAlignment="1" applyProtection="1"/>
    <xf numFmtId="3" fontId="10" fillId="6" borderId="49" xfId="4" applyNumberFormat="1" applyFont="1" applyFill="1" applyBorder="1" applyAlignment="1" applyProtection="1"/>
    <xf numFmtId="3" fontId="10" fillId="6" borderId="50" xfId="4" applyNumberFormat="1" applyFont="1" applyFill="1" applyBorder="1" applyAlignment="1" applyProtection="1"/>
    <xf numFmtId="3" fontId="10" fillId="6" borderId="51" xfId="4" applyNumberFormat="1" applyFont="1" applyFill="1" applyBorder="1" applyAlignment="1" applyProtection="1"/>
    <xf numFmtId="0" fontId="16" fillId="0" borderId="0" xfId="6" applyFont="1" applyAlignment="1">
      <alignment horizontal="right" vertical="center"/>
    </xf>
    <xf numFmtId="0" fontId="17" fillId="0" borderId="0" xfId="2" applyFont="1"/>
    <xf numFmtId="0" fontId="14" fillId="0" borderId="18" xfId="2" applyFont="1" applyBorder="1"/>
    <xf numFmtId="0" fontId="14" fillId="0" borderId="15" xfId="2" applyFont="1" applyBorder="1"/>
    <xf numFmtId="0" fontId="6" fillId="4" borderId="105" xfId="2" applyFont="1" applyFill="1" applyBorder="1" applyAlignment="1">
      <alignment vertical="top" wrapText="1"/>
    </xf>
    <xf numFmtId="0" fontId="6" fillId="4" borderId="21" xfId="2" applyFont="1" applyFill="1" applyBorder="1" applyAlignment="1">
      <alignment horizontal="center" vertical="top" wrapText="1" readingOrder="2"/>
    </xf>
    <xf numFmtId="0" fontId="6" fillId="4" borderId="106" xfId="2" applyFont="1" applyFill="1" applyBorder="1" applyAlignment="1">
      <alignment horizontal="center" vertical="top" wrapText="1" readingOrder="2"/>
    </xf>
    <xf numFmtId="0" fontId="6" fillId="4" borderId="107" xfId="2" applyFont="1" applyFill="1" applyBorder="1" applyAlignment="1">
      <alignment horizontal="center" vertical="top" wrapText="1" readingOrder="2"/>
    </xf>
    <xf numFmtId="0" fontId="6" fillId="4" borderId="105" xfId="2" applyFont="1" applyFill="1" applyBorder="1" applyAlignment="1">
      <alignment horizontal="right" vertical="top" wrapText="1"/>
    </xf>
    <xf numFmtId="0" fontId="6" fillId="4" borderId="27" xfId="2" applyFont="1" applyFill="1" applyBorder="1" applyAlignment="1">
      <alignment horizontal="center" vertical="top" wrapText="1" readingOrder="2"/>
    </xf>
    <xf numFmtId="0" fontId="14" fillId="0" borderId="19" xfId="2" applyFont="1" applyBorder="1"/>
    <xf numFmtId="165" fontId="6" fillId="4" borderId="28" xfId="2" applyNumberFormat="1" applyFont="1" applyFill="1" applyBorder="1" applyAlignment="1">
      <alignment horizontal="center" vertical="top" wrapText="1"/>
    </xf>
    <xf numFmtId="49" fontId="6" fillId="4" borderId="24" xfId="2" applyNumberFormat="1" applyFont="1" applyFill="1" applyBorder="1" applyAlignment="1">
      <alignment horizontal="center" vertical="top" wrapText="1"/>
    </xf>
    <xf numFmtId="49" fontId="6" fillId="4" borderId="107" xfId="2" applyNumberFormat="1" applyFont="1" applyFill="1" applyBorder="1" applyAlignment="1">
      <alignment horizontal="center" vertical="top" wrapText="1"/>
    </xf>
    <xf numFmtId="0" fontId="14" fillId="0" borderId="23" xfId="2" applyFont="1" applyBorder="1" applyAlignment="1">
      <alignment vertical="top"/>
    </xf>
    <xf numFmtId="0" fontId="14" fillId="5" borderId="19" xfId="2" applyFont="1" applyFill="1" applyBorder="1" applyAlignment="1">
      <alignment horizontal="right" vertical="center" wrapText="1"/>
    </xf>
    <xf numFmtId="3" fontId="6" fillId="5" borderId="108" xfId="2" applyNumberFormat="1" applyFont="1" applyFill="1" applyBorder="1" applyAlignment="1" applyProtection="1">
      <alignment horizontal="left" vertical="center" wrapText="1"/>
      <protection locked="0"/>
    </xf>
    <xf numFmtId="3" fontId="6" fillId="9" borderId="21" xfId="2" applyNumberFormat="1" applyFont="1" applyFill="1" applyBorder="1" applyAlignment="1">
      <alignment horizontal="left" vertical="top" wrapText="1"/>
    </xf>
    <xf numFmtId="3" fontId="6" fillId="9" borderId="57" xfId="2" applyNumberFormat="1" applyFont="1" applyFill="1" applyBorder="1" applyAlignment="1">
      <alignment horizontal="left" vertical="top" wrapText="1"/>
    </xf>
    <xf numFmtId="3" fontId="6" fillId="9" borderId="22" xfId="2" applyNumberFormat="1" applyFont="1" applyFill="1" applyBorder="1" applyAlignment="1">
      <alignment horizontal="left" vertical="top" wrapText="1"/>
    </xf>
    <xf numFmtId="3" fontId="6" fillId="9" borderId="106" xfId="2" applyNumberFormat="1" applyFont="1" applyFill="1" applyBorder="1" applyAlignment="1">
      <alignment horizontal="left" vertical="top" wrapText="1"/>
    </xf>
    <xf numFmtId="3" fontId="6" fillId="9" borderId="107" xfId="2" applyNumberFormat="1" applyFont="1" applyFill="1" applyBorder="1" applyAlignment="1">
      <alignment horizontal="left" vertical="top" wrapText="1"/>
    </xf>
    <xf numFmtId="0" fontId="14" fillId="0" borderId="19" xfId="2" applyFont="1" applyBorder="1" applyAlignment="1">
      <alignment vertical="top"/>
    </xf>
    <xf numFmtId="3" fontId="6" fillId="4" borderId="108" xfId="2" applyNumberFormat="1" applyFont="1" applyFill="1" applyBorder="1" applyAlignment="1">
      <alignment horizontal="left" vertical="center" wrapText="1"/>
    </xf>
    <xf numFmtId="3" fontId="11" fillId="5" borderId="42" xfId="6" applyNumberFormat="1" applyFont="1" applyFill="1" applyBorder="1" applyAlignment="1" applyProtection="1">
      <alignment horizontal="left" vertical="center" wrapText="1" readingOrder="2"/>
      <protection locked="0"/>
    </xf>
    <xf numFmtId="3" fontId="11" fillId="5" borderId="94" xfId="6" applyNumberFormat="1" applyFont="1" applyFill="1" applyBorder="1" applyAlignment="1" applyProtection="1">
      <alignment horizontal="left" vertical="center" wrapText="1" readingOrder="2"/>
      <protection locked="0"/>
    </xf>
    <xf numFmtId="3" fontId="11" fillId="5" borderId="107" xfId="6" applyNumberFormat="1" applyFont="1" applyFill="1" applyBorder="1" applyAlignment="1" applyProtection="1">
      <alignment horizontal="left" vertical="center" wrapText="1" readingOrder="2"/>
      <protection locked="0"/>
    </xf>
    <xf numFmtId="3" fontId="11" fillId="5" borderId="44" xfId="6" applyNumberFormat="1" applyFont="1" applyFill="1" applyBorder="1" applyAlignment="1" applyProtection="1">
      <alignment horizontal="left" vertical="center" wrapText="1" readingOrder="2"/>
      <protection locked="0"/>
    </xf>
    <xf numFmtId="0" fontId="6" fillId="4" borderId="22" xfId="2" applyFont="1" applyFill="1" applyBorder="1" applyAlignment="1">
      <alignment horizontal="center" vertical="top" wrapText="1" readingOrder="2"/>
    </xf>
    <xf numFmtId="0" fontId="6" fillId="4" borderId="108" xfId="2" applyFont="1" applyFill="1" applyBorder="1" applyAlignment="1">
      <alignment horizontal="right" vertical="top" wrapText="1"/>
    </xf>
    <xf numFmtId="9" fontId="11" fillId="5" borderId="28" xfId="6" applyNumberFormat="1" applyFont="1" applyFill="1" applyBorder="1" applyAlignment="1">
      <alignment horizontal="center" vertical="center" wrapText="1" readingOrder="2"/>
    </xf>
    <xf numFmtId="9" fontId="11" fillId="5" borderId="23" xfId="6" applyNumberFormat="1" applyFont="1" applyFill="1" applyBorder="1" applyAlignment="1">
      <alignment horizontal="center" vertical="center" wrapText="1" readingOrder="2"/>
    </xf>
    <xf numFmtId="0" fontId="6" fillId="4" borderId="1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top" wrapText="1"/>
    </xf>
    <xf numFmtId="0" fontId="6" fillId="4" borderId="5" xfId="2" applyFont="1" applyFill="1" applyBorder="1" applyAlignment="1">
      <alignment horizontal="center" vertical="top" wrapText="1"/>
    </xf>
    <xf numFmtId="0" fontId="6" fillId="4" borderId="6" xfId="2" applyFont="1" applyFill="1" applyBorder="1" applyAlignment="1">
      <alignment horizontal="center" vertical="top" wrapText="1"/>
    </xf>
    <xf numFmtId="0" fontId="6" fillId="4" borderId="10" xfId="2" applyFont="1" applyFill="1" applyBorder="1" applyAlignment="1">
      <alignment horizontal="center" vertical="top" wrapText="1"/>
    </xf>
    <xf numFmtId="0" fontId="6" fillId="4" borderId="11" xfId="2" applyFont="1" applyFill="1" applyBorder="1" applyAlignment="1">
      <alignment horizontal="center" vertical="top" wrapText="1"/>
    </xf>
    <xf numFmtId="0" fontId="6" fillId="4" borderId="12" xfId="2" applyFont="1" applyFill="1" applyBorder="1" applyAlignment="1">
      <alignment horizontal="center" vertical="top" wrapText="1"/>
    </xf>
    <xf numFmtId="0" fontId="6" fillId="4" borderId="13" xfId="2" applyFont="1" applyFill="1" applyBorder="1" applyAlignment="1">
      <alignment horizontal="center" vertical="top" wrapText="1"/>
    </xf>
    <xf numFmtId="0" fontId="6" fillId="4" borderId="14" xfId="2" applyFont="1" applyFill="1" applyBorder="1" applyAlignment="1">
      <alignment horizontal="center" vertical="top" wrapText="1"/>
    </xf>
    <xf numFmtId="0" fontId="6" fillId="4" borderId="15" xfId="2" applyFont="1" applyFill="1" applyBorder="1" applyAlignment="1">
      <alignment horizontal="center" vertical="top" wrapText="1"/>
    </xf>
    <xf numFmtId="0" fontId="6" fillId="4" borderId="19" xfId="2" applyFont="1" applyFill="1" applyBorder="1" applyAlignment="1">
      <alignment horizontal="center" vertical="top" wrapText="1"/>
    </xf>
    <xf numFmtId="0" fontId="6" fillId="4" borderId="16" xfId="2" applyFont="1" applyFill="1" applyBorder="1" applyAlignment="1">
      <alignment horizontal="center" vertical="top" wrapText="1"/>
    </xf>
    <xf numFmtId="0" fontId="6" fillId="4" borderId="17" xfId="2" applyFont="1" applyFill="1" applyBorder="1" applyAlignment="1">
      <alignment horizontal="center" vertical="top" wrapText="1"/>
    </xf>
    <xf numFmtId="0" fontId="13" fillId="4" borderId="42" xfId="2" applyFont="1" applyFill="1" applyBorder="1" applyAlignment="1">
      <alignment horizontal="center" vertical="center"/>
    </xf>
    <xf numFmtId="0" fontId="13" fillId="4" borderId="60" xfId="2" applyFont="1" applyFill="1" applyBorder="1" applyAlignment="1">
      <alignment horizontal="center" vertical="center"/>
    </xf>
    <xf numFmtId="0" fontId="7" fillId="4" borderId="18" xfId="2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/>
    </xf>
    <xf numFmtId="0" fontId="7" fillId="4" borderId="45" xfId="2" applyFont="1" applyFill="1" applyBorder="1" applyAlignment="1">
      <alignment horizontal="center" vertical="center"/>
    </xf>
    <xf numFmtId="0" fontId="7" fillId="4" borderId="55" xfId="2" applyFont="1" applyFill="1" applyBorder="1" applyAlignment="1">
      <alignment horizontal="center" vertical="center"/>
    </xf>
    <xf numFmtId="0" fontId="7" fillId="4" borderId="66" xfId="2" applyFont="1" applyFill="1" applyBorder="1" applyAlignment="1">
      <alignment horizontal="center" vertical="center"/>
    </xf>
    <xf numFmtId="0" fontId="13" fillId="4" borderId="45" xfId="2" applyFont="1" applyFill="1" applyBorder="1" applyAlignment="1">
      <alignment horizontal="center" vertical="center"/>
    </xf>
    <xf numFmtId="0" fontId="13" fillId="4" borderId="46" xfId="2" applyFont="1" applyFill="1" applyBorder="1" applyAlignment="1">
      <alignment horizontal="center" vertical="center"/>
    </xf>
    <xf numFmtId="0" fontId="13" fillId="4" borderId="47" xfId="2" applyFont="1" applyFill="1" applyBorder="1" applyAlignment="1">
      <alignment horizontal="center" vertical="center"/>
    </xf>
    <xf numFmtId="0" fontId="13" fillId="4" borderId="56" xfId="2" applyFont="1" applyFill="1" applyBorder="1" applyAlignment="1">
      <alignment horizontal="center" vertical="center"/>
    </xf>
    <xf numFmtId="0" fontId="13" fillId="4" borderId="57" xfId="2" applyFont="1" applyFill="1" applyBorder="1" applyAlignment="1">
      <alignment horizontal="center" vertical="center"/>
    </xf>
    <xf numFmtId="0" fontId="13" fillId="4" borderId="58" xfId="2" applyFont="1" applyFill="1" applyBorder="1" applyAlignment="1">
      <alignment horizontal="center" vertical="center"/>
    </xf>
    <xf numFmtId="0" fontId="13" fillId="8" borderId="48" xfId="2" applyFont="1" applyFill="1" applyBorder="1" applyAlignment="1">
      <alignment horizontal="center" vertical="center"/>
    </xf>
    <xf numFmtId="0" fontId="13" fillId="8" borderId="49" xfId="2" applyFont="1" applyFill="1" applyBorder="1" applyAlignment="1">
      <alignment horizontal="center" vertical="center"/>
    </xf>
    <xf numFmtId="0" fontId="13" fillId="8" borderId="50" xfId="2" applyFont="1" applyFill="1" applyBorder="1" applyAlignment="1">
      <alignment horizontal="center" vertical="center"/>
    </xf>
    <xf numFmtId="0" fontId="13" fillId="8" borderId="51" xfId="2" applyFont="1" applyFill="1" applyBorder="1" applyAlignment="1">
      <alignment horizontal="center" vertical="center"/>
    </xf>
    <xf numFmtId="0" fontId="13" fillId="8" borderId="52" xfId="2" applyFont="1" applyFill="1" applyBorder="1" applyAlignment="1">
      <alignment horizontal="center" vertical="center"/>
    </xf>
    <xf numFmtId="0" fontId="13" fillId="8" borderId="53" xfId="2" applyFont="1" applyFill="1" applyBorder="1" applyAlignment="1">
      <alignment horizontal="center" vertical="center"/>
    </xf>
    <xf numFmtId="0" fontId="13" fillId="8" borderId="54" xfId="2" applyFont="1" applyFill="1" applyBorder="1" applyAlignment="1">
      <alignment horizontal="center" vertical="center"/>
    </xf>
    <xf numFmtId="0" fontId="13" fillId="4" borderId="59" xfId="2" applyFont="1" applyFill="1" applyBorder="1" applyAlignment="1">
      <alignment horizontal="center" vertical="center"/>
    </xf>
    <xf numFmtId="0" fontId="13" fillId="4" borderId="41" xfId="2" applyFont="1" applyFill="1" applyBorder="1" applyAlignment="1">
      <alignment horizontal="center" vertical="center"/>
    </xf>
    <xf numFmtId="0" fontId="6" fillId="4" borderId="18" xfId="2" applyFont="1" applyFill="1" applyBorder="1" applyAlignment="1">
      <alignment horizontal="center" vertical="top" wrapText="1"/>
    </xf>
    <xf numFmtId="0" fontId="7" fillId="4" borderId="9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100" xfId="2" applyFont="1" applyFill="1" applyBorder="1" applyAlignment="1">
      <alignment horizontal="center" vertical="center"/>
    </xf>
    <xf numFmtId="0" fontId="13" fillId="4" borderId="97" xfId="2" applyFont="1" applyFill="1" applyBorder="1" applyAlignment="1">
      <alignment horizontal="center" vertical="center"/>
    </xf>
    <xf numFmtId="0" fontId="13" fillId="4" borderId="98" xfId="2" applyFont="1" applyFill="1" applyBorder="1" applyAlignment="1">
      <alignment horizontal="center" vertical="center"/>
    </xf>
    <xf numFmtId="0" fontId="13" fillId="4" borderId="99" xfId="2" applyFont="1" applyFill="1" applyBorder="1" applyAlignment="1">
      <alignment horizontal="center" vertical="center"/>
    </xf>
    <xf numFmtId="0" fontId="6" fillId="4" borderId="102" xfId="2" applyFont="1" applyFill="1" applyBorder="1" applyAlignment="1">
      <alignment horizontal="center" vertical="center" wrapText="1"/>
    </xf>
    <xf numFmtId="0" fontId="6" fillId="4" borderId="38" xfId="2" applyFont="1" applyFill="1" applyBorder="1" applyAlignment="1">
      <alignment horizontal="center" vertical="top" wrapText="1"/>
    </xf>
    <xf numFmtId="0" fontId="6" fillId="4" borderId="103" xfId="2" applyFont="1" applyFill="1" applyBorder="1" applyAlignment="1">
      <alignment horizontal="center" vertical="top" wrapText="1"/>
    </xf>
    <xf numFmtId="0" fontId="7" fillId="4" borderId="18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6" fillId="4" borderId="104" xfId="2" applyFont="1" applyFill="1" applyBorder="1" applyAlignment="1">
      <alignment horizontal="center" vertical="top" wrapText="1"/>
    </xf>
    <xf numFmtId="0" fontId="6" fillId="4" borderId="24" xfId="2" applyFont="1" applyFill="1" applyBorder="1" applyAlignment="1">
      <alignment horizontal="center" vertical="top" wrapText="1"/>
    </xf>
    <xf numFmtId="0" fontId="6" fillId="4" borderId="64" xfId="2" applyFont="1" applyFill="1" applyBorder="1" applyAlignment="1">
      <alignment horizontal="center" vertical="top" wrapText="1"/>
    </xf>
    <xf numFmtId="0" fontId="6" fillId="4" borderId="23" xfId="2" applyFont="1" applyFill="1" applyBorder="1" applyAlignment="1">
      <alignment horizontal="center" vertical="top" wrapText="1"/>
    </xf>
    <xf numFmtId="0" fontId="6" fillId="0" borderId="0" xfId="2" applyFont="1" applyAlignment="1">
      <alignment horizontal="right" readingOrder="2"/>
    </xf>
    <xf numFmtId="0" fontId="14" fillId="0" borderId="0" xfId="2" applyFont="1" applyAlignment="1">
      <alignment horizontal="right" wrapText="1" readingOrder="2"/>
    </xf>
  </cellXfs>
  <cellStyles count="7">
    <cellStyle name="Comma_~4758153" xfId="4" xr:uid="{3ACBB8D9-4AAD-49D9-85EC-4D2509559DBC}"/>
    <cellStyle name="Normal" xfId="0" builtinId="0"/>
    <cellStyle name="Normal 2" xfId="2" xr:uid="{FCDC9D68-0936-467A-9B0C-EDCD1183E513}"/>
    <cellStyle name="Normal_Aform4v2" xfId="3" xr:uid="{A126E447-4099-466E-897F-F977DE0F863C}"/>
    <cellStyle name="Normal_Aform4v2 2" xfId="6" xr:uid="{B6E4D352-AEE3-4E6C-9A63-72358731F4C1}"/>
    <cellStyle name="Percent 2" xfId="5" xr:uid="{C634B66E-0F0A-4005-AD29-7A3FE8C942BD}"/>
    <cellStyle name="היפר-קישור" xfId="1" builtinId="8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min.hcsra.co.il/AboutUs/FinancialData/Documents/&#1511;&#1493;&#1489;&#1509;%20&#1500;&#1506;&#1500;&#1497;&#1492;%20&#1500;&#1488;&#1514;&#1512;%20&#1492;&#1499;&#1513;&#1512;&#14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סבר למילוי"/>
      <sheetName val="הוראות"/>
      <sheetName val="רשימת גופים"/>
      <sheetName val="כללי א1"/>
      <sheetName val="כללי ג1"/>
      <sheetName val=" בריאות א2"/>
      <sheetName val="  בריאות ג2"/>
      <sheetName val=" פנסיוני א3"/>
      <sheetName val=" פנסיוני ג3"/>
      <sheetName val="נספח א4 - G"/>
      <sheetName val="נספח א4 - P"/>
      <sheetName val="נספח א4 - B"/>
      <sheetName val="נספח א5 - G"/>
      <sheetName val="נספח א5 - P"/>
      <sheetName val="נספח א5 - B"/>
      <sheetName val="כללי ב1"/>
      <sheetName val="  בריאות ב2"/>
      <sheetName val=" פנסיוני ב3"/>
      <sheetName val="נספח ב4 - G"/>
      <sheetName val="נספח ב4 - P"/>
      <sheetName val="נספח ב4 - B"/>
      <sheetName val="נספח ב5 - G"/>
      <sheetName val="נספח ב5 - P"/>
      <sheetName val="נספח ב5 - B"/>
      <sheetName val="ג-דוגמה"/>
    </sheetNames>
    <sheetDataSet>
      <sheetData sheetId="0"/>
      <sheetData sheetId="1">
        <row r="13">
          <cell r="B13" t="str">
            <v>הכשרה חברה לביטוח בע"מ</v>
          </cell>
          <cell r="F13">
            <v>2024</v>
          </cell>
          <cell r="Z13" t="str">
            <v xml:space="preserve">הנתונים ביחידות בודדות לשנת </v>
          </cell>
        </row>
        <row r="18">
          <cell r="B18" t="str">
            <v>נספח א1 מספרי תביעות בביטוח כללי</v>
          </cell>
        </row>
        <row r="19">
          <cell r="B19" t="str">
            <v>נספח א2 מספרי תביעות בביטוח בריאות</v>
          </cell>
        </row>
        <row r="20">
          <cell r="B20" t="str">
            <v>נספח א3 מספרי תביעות בקצבת נכות (א.כ.ע), ריסק מוות וקצבת שארים</v>
          </cell>
        </row>
        <row r="23">
          <cell r="B23" t="str">
            <v>נספח א4 - מספרי בקשות למשיכת כספים או לקבלת קצבת זקנה (ביטוח)</v>
          </cell>
        </row>
        <row r="35">
          <cell r="B35" t="str">
            <v>נספח ב5 - מדדי בקשות להעברת כספים בין קופות גמל או בין מסלולי השקעה (ביטוח)</v>
          </cell>
        </row>
      </sheetData>
      <sheetData sheetId="2"/>
      <sheetData sheetId="3">
        <row r="12">
          <cell r="K12">
            <v>4746</v>
          </cell>
          <cell r="L12">
            <v>2087</v>
          </cell>
          <cell r="M12">
            <v>1600</v>
          </cell>
          <cell r="N12">
            <v>776</v>
          </cell>
          <cell r="O12">
            <v>149</v>
          </cell>
          <cell r="P12">
            <v>144</v>
          </cell>
          <cell r="R12">
            <v>803</v>
          </cell>
          <cell r="S12">
            <v>795</v>
          </cell>
          <cell r="T12">
            <v>1518</v>
          </cell>
          <cell r="U12">
            <v>1569</v>
          </cell>
          <cell r="V12">
            <v>428</v>
          </cell>
          <cell r="W12">
            <v>238</v>
          </cell>
          <cell r="Y12">
            <v>155</v>
          </cell>
          <cell r="Z12">
            <v>128</v>
          </cell>
          <cell r="AA12">
            <v>63</v>
          </cell>
          <cell r="AB12">
            <v>2</v>
          </cell>
          <cell r="AC12">
            <v>1</v>
          </cell>
          <cell r="AD12">
            <v>1</v>
          </cell>
          <cell r="AF12">
            <v>216</v>
          </cell>
          <cell r="AG12">
            <v>135</v>
          </cell>
          <cell r="AH12">
            <v>84</v>
          </cell>
          <cell r="AI12">
            <v>4</v>
          </cell>
          <cell r="AJ12">
            <v>3</v>
          </cell>
          <cell r="AK12">
            <v>0</v>
          </cell>
        </row>
        <row r="13"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R13">
            <v>11</v>
          </cell>
          <cell r="S13">
            <v>21</v>
          </cell>
          <cell r="T13">
            <v>45</v>
          </cell>
          <cell r="U13">
            <v>76</v>
          </cell>
          <cell r="V13">
            <v>34</v>
          </cell>
          <cell r="W13">
            <v>13</v>
          </cell>
          <cell r="Y13">
            <v>0</v>
          </cell>
          <cell r="Z13">
            <v>0</v>
          </cell>
          <cell r="AA13">
            <v>0</v>
          </cell>
          <cell r="AB13">
            <v>1</v>
          </cell>
          <cell r="AC13">
            <v>0</v>
          </cell>
          <cell r="AD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1</v>
          </cell>
          <cell r="AJ13">
            <v>0</v>
          </cell>
          <cell r="AK13">
            <v>0</v>
          </cell>
        </row>
        <row r="14">
          <cell r="D14">
            <v>7</v>
          </cell>
          <cell r="E14">
            <v>5</v>
          </cell>
          <cell r="F14">
            <v>22</v>
          </cell>
          <cell r="G14">
            <v>6</v>
          </cell>
          <cell r="H14">
            <v>0</v>
          </cell>
          <cell r="I14">
            <v>0</v>
          </cell>
          <cell r="K14">
            <v>47</v>
          </cell>
          <cell r="L14">
            <v>19</v>
          </cell>
          <cell r="M14">
            <v>37</v>
          </cell>
          <cell r="N14">
            <v>43</v>
          </cell>
          <cell r="O14">
            <v>11</v>
          </cell>
          <cell r="P14">
            <v>15</v>
          </cell>
          <cell r="R14">
            <v>161</v>
          </cell>
          <cell r="S14">
            <v>230</v>
          </cell>
          <cell r="T14">
            <v>373</v>
          </cell>
          <cell r="U14">
            <v>409</v>
          </cell>
          <cell r="V14">
            <v>101</v>
          </cell>
          <cell r="W14">
            <v>42</v>
          </cell>
          <cell r="Y14">
            <v>46</v>
          </cell>
          <cell r="Z14">
            <v>22</v>
          </cell>
          <cell r="AA14">
            <v>17</v>
          </cell>
          <cell r="AB14">
            <v>1</v>
          </cell>
          <cell r="AC14">
            <v>0</v>
          </cell>
          <cell r="AD14">
            <v>0</v>
          </cell>
          <cell r="AF14">
            <v>13</v>
          </cell>
          <cell r="AG14">
            <v>4</v>
          </cell>
          <cell r="AH14">
            <v>8</v>
          </cell>
          <cell r="AI14">
            <v>1</v>
          </cell>
          <cell r="AJ14">
            <v>0</v>
          </cell>
          <cell r="AK14">
            <v>0</v>
          </cell>
        </row>
        <row r="15">
          <cell r="D15">
            <v>454</v>
          </cell>
          <cell r="E15">
            <v>387</v>
          </cell>
          <cell r="F15">
            <v>175</v>
          </cell>
          <cell r="G15">
            <v>67</v>
          </cell>
          <cell r="H15">
            <v>35</v>
          </cell>
          <cell r="I15">
            <v>24</v>
          </cell>
          <cell r="K15">
            <v>6</v>
          </cell>
          <cell r="L15">
            <v>2</v>
          </cell>
          <cell r="M15">
            <v>2</v>
          </cell>
          <cell r="N15">
            <v>8</v>
          </cell>
          <cell r="O15">
            <v>0</v>
          </cell>
          <cell r="P15">
            <v>4</v>
          </cell>
          <cell r="R15">
            <v>3</v>
          </cell>
          <cell r="S15">
            <v>3</v>
          </cell>
          <cell r="T15">
            <v>28</v>
          </cell>
          <cell r="U15">
            <v>39</v>
          </cell>
          <cell r="V15">
            <v>16</v>
          </cell>
          <cell r="W15">
            <v>6</v>
          </cell>
          <cell r="Y15">
            <v>3</v>
          </cell>
          <cell r="Z15">
            <v>0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F15">
            <v>2</v>
          </cell>
          <cell r="AG15">
            <v>2</v>
          </cell>
          <cell r="AH15">
            <v>1</v>
          </cell>
          <cell r="AI15">
            <v>1</v>
          </cell>
          <cell r="AJ15">
            <v>0</v>
          </cell>
          <cell r="AK15">
            <v>0</v>
          </cell>
        </row>
        <row r="16">
          <cell r="D16">
            <v>4</v>
          </cell>
          <cell r="E16">
            <v>5</v>
          </cell>
          <cell r="F16">
            <v>6</v>
          </cell>
          <cell r="G16">
            <v>9</v>
          </cell>
          <cell r="H16">
            <v>3</v>
          </cell>
          <cell r="I16">
            <v>1</v>
          </cell>
          <cell r="K16">
            <v>8</v>
          </cell>
          <cell r="L16">
            <v>3</v>
          </cell>
          <cell r="M16">
            <v>4</v>
          </cell>
          <cell r="N16">
            <v>2</v>
          </cell>
          <cell r="O16">
            <v>2</v>
          </cell>
          <cell r="P16">
            <v>37</v>
          </cell>
          <cell r="R16">
            <v>2</v>
          </cell>
          <cell r="S16">
            <v>3</v>
          </cell>
          <cell r="T16">
            <v>4</v>
          </cell>
          <cell r="U16">
            <v>6</v>
          </cell>
          <cell r="V16">
            <v>7</v>
          </cell>
          <cell r="W16">
            <v>43</v>
          </cell>
          <cell r="Y16">
            <v>3</v>
          </cell>
          <cell r="Z16">
            <v>1</v>
          </cell>
          <cell r="AA16">
            <v>4</v>
          </cell>
          <cell r="AB16">
            <v>0</v>
          </cell>
          <cell r="AC16">
            <v>1</v>
          </cell>
          <cell r="AD16">
            <v>1</v>
          </cell>
          <cell r="AF16">
            <v>0</v>
          </cell>
          <cell r="AG16">
            <v>0</v>
          </cell>
          <cell r="AH16">
            <v>3</v>
          </cell>
          <cell r="AI16">
            <v>0</v>
          </cell>
          <cell r="AJ16">
            <v>0</v>
          </cell>
          <cell r="AK16">
            <v>0</v>
          </cell>
        </row>
        <row r="17">
          <cell r="C17">
            <v>1210</v>
          </cell>
        </row>
        <row r="22">
          <cell r="C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16</v>
          </cell>
          <cell r="L24">
            <v>10</v>
          </cell>
          <cell r="M24">
            <v>18</v>
          </cell>
          <cell r="N24">
            <v>14</v>
          </cell>
          <cell r="O24">
            <v>13</v>
          </cell>
          <cell r="P24">
            <v>36</v>
          </cell>
          <cell r="R24">
            <v>27</v>
          </cell>
          <cell r="S24">
            <v>21</v>
          </cell>
          <cell r="T24">
            <v>36</v>
          </cell>
          <cell r="U24">
            <v>69</v>
          </cell>
          <cell r="V24">
            <v>77</v>
          </cell>
          <cell r="W24">
            <v>498</v>
          </cell>
          <cell r="Y24">
            <v>0</v>
          </cell>
          <cell r="Z24">
            <v>1</v>
          </cell>
          <cell r="AA24">
            <v>0</v>
          </cell>
          <cell r="AB24">
            <v>0</v>
          </cell>
          <cell r="AC24">
            <v>1</v>
          </cell>
          <cell r="AD24">
            <v>2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</v>
          </cell>
        </row>
        <row r="25">
          <cell r="D25">
            <v>3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K25">
            <v>2</v>
          </cell>
          <cell r="L25">
            <v>0</v>
          </cell>
          <cell r="M25">
            <v>1</v>
          </cell>
          <cell r="N25">
            <v>2</v>
          </cell>
          <cell r="O25">
            <v>2</v>
          </cell>
          <cell r="P25">
            <v>1</v>
          </cell>
          <cell r="R25">
            <v>16</v>
          </cell>
          <cell r="S25">
            <v>8</v>
          </cell>
          <cell r="T25">
            <v>21</v>
          </cell>
          <cell r="U25">
            <v>23</v>
          </cell>
          <cell r="V25">
            <v>4</v>
          </cell>
          <cell r="W25">
            <v>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26">
          <cell r="D26">
            <v>132</v>
          </cell>
          <cell r="E26">
            <v>225</v>
          </cell>
          <cell r="F26">
            <v>506</v>
          </cell>
          <cell r="G26">
            <v>340</v>
          </cell>
          <cell r="H26">
            <v>181</v>
          </cell>
          <cell r="I26">
            <v>126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0</v>
          </cell>
          <cell r="P26">
            <v>2</v>
          </cell>
          <cell r="R26">
            <v>67</v>
          </cell>
          <cell r="S26">
            <v>74</v>
          </cell>
          <cell r="T26">
            <v>86</v>
          </cell>
          <cell r="U26">
            <v>96</v>
          </cell>
          <cell r="V26">
            <v>21</v>
          </cell>
          <cell r="W26">
            <v>13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1</v>
          </cell>
          <cell r="AF26">
            <v>0</v>
          </cell>
          <cell r="AG26">
            <v>0</v>
          </cell>
          <cell r="AH26">
            <v>0</v>
          </cell>
          <cell r="AI26">
            <v>1</v>
          </cell>
          <cell r="AJ26">
            <v>0</v>
          </cell>
          <cell r="AK26">
            <v>1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C28">
            <v>1516</v>
          </cell>
        </row>
      </sheetData>
      <sheetData sheetId="4"/>
      <sheetData sheetId="5">
        <row r="12">
          <cell r="D12">
            <v>66</v>
          </cell>
          <cell r="E12">
            <v>59</v>
          </cell>
          <cell r="F12">
            <v>38</v>
          </cell>
          <cell r="G12">
            <v>20</v>
          </cell>
          <cell r="H12">
            <v>3</v>
          </cell>
          <cell r="AF12">
            <v>2</v>
          </cell>
          <cell r="AG12">
            <v>2</v>
          </cell>
          <cell r="AH12">
            <v>2</v>
          </cell>
          <cell r="AI12">
            <v>2</v>
          </cell>
          <cell r="AT12">
            <v>6</v>
          </cell>
          <cell r="AU12">
            <v>11</v>
          </cell>
          <cell r="AV12">
            <v>19</v>
          </cell>
          <cell r="AW12">
            <v>11</v>
          </cell>
          <cell r="BP12">
            <v>6</v>
          </cell>
          <cell r="BQ12">
            <v>7</v>
          </cell>
          <cell r="BR12">
            <v>12</v>
          </cell>
          <cell r="BS12">
            <v>2</v>
          </cell>
          <cell r="BT12">
            <v>2</v>
          </cell>
          <cell r="CC12">
            <v>32</v>
          </cell>
          <cell r="CD12">
            <v>90</v>
          </cell>
          <cell r="CE12">
            <v>61</v>
          </cell>
          <cell r="CF12">
            <v>30</v>
          </cell>
          <cell r="CG12">
            <v>10</v>
          </cell>
          <cell r="CH12">
            <v>9</v>
          </cell>
          <cell r="DE12">
            <v>5</v>
          </cell>
          <cell r="DF12">
            <v>3</v>
          </cell>
          <cell r="DG12">
            <v>7</v>
          </cell>
        </row>
        <row r="13">
          <cell r="D13">
            <v>3</v>
          </cell>
          <cell r="BO13">
            <v>2</v>
          </cell>
          <cell r="BP13">
            <v>1</v>
          </cell>
          <cell r="BQ13">
            <v>3</v>
          </cell>
          <cell r="BR13">
            <v>4</v>
          </cell>
          <cell r="BS13">
            <v>1</v>
          </cell>
          <cell r="BT13">
            <v>1</v>
          </cell>
          <cell r="CC13">
            <v>1</v>
          </cell>
          <cell r="CD13">
            <v>14</v>
          </cell>
          <cell r="CE13">
            <v>7</v>
          </cell>
          <cell r="CF13">
            <v>3</v>
          </cell>
          <cell r="CG13">
            <v>8</v>
          </cell>
          <cell r="CH13">
            <v>4</v>
          </cell>
        </row>
        <row r="14">
          <cell r="D14">
            <v>3</v>
          </cell>
          <cell r="E14">
            <v>4</v>
          </cell>
          <cell r="F14">
            <v>5</v>
          </cell>
          <cell r="G14">
            <v>4</v>
          </cell>
          <cell r="H14">
            <v>1</v>
          </cell>
          <cell r="I14">
            <v>1</v>
          </cell>
          <cell r="AT14">
            <v>1</v>
          </cell>
          <cell r="AU14">
            <v>3</v>
          </cell>
          <cell r="AV14">
            <v>10</v>
          </cell>
          <cell r="AW14">
            <v>2</v>
          </cell>
          <cell r="AX14">
            <v>1</v>
          </cell>
          <cell r="BP14">
            <v>1</v>
          </cell>
          <cell r="BQ14">
            <v>1</v>
          </cell>
          <cell r="BR14">
            <v>4</v>
          </cell>
          <cell r="CC14">
            <v>21</v>
          </cell>
          <cell r="CD14">
            <v>20</v>
          </cell>
          <cell r="CE14">
            <v>10</v>
          </cell>
          <cell r="CF14">
            <v>10</v>
          </cell>
          <cell r="CG14">
            <v>1</v>
          </cell>
          <cell r="CH14">
            <v>5</v>
          </cell>
          <cell r="DF14">
            <v>1</v>
          </cell>
          <cell r="DG14">
            <v>4</v>
          </cell>
          <cell r="DH14">
            <v>3</v>
          </cell>
        </row>
        <row r="15">
          <cell r="H15">
            <v>1</v>
          </cell>
          <cell r="AY15">
            <v>1</v>
          </cell>
          <cell r="BQ15">
            <v>1</v>
          </cell>
          <cell r="BT15">
            <v>2</v>
          </cell>
          <cell r="CD15">
            <v>2</v>
          </cell>
          <cell r="CE15">
            <v>3</v>
          </cell>
          <cell r="CF15">
            <v>2</v>
          </cell>
          <cell r="CG15">
            <v>1</v>
          </cell>
        </row>
        <row r="16">
          <cell r="E16">
            <v>5</v>
          </cell>
          <cell r="F16">
            <v>9</v>
          </cell>
          <cell r="G16">
            <v>3</v>
          </cell>
          <cell r="AH16">
            <v>1</v>
          </cell>
          <cell r="AV16">
            <v>1</v>
          </cell>
          <cell r="BO16">
            <v>2</v>
          </cell>
          <cell r="BR16">
            <v>1</v>
          </cell>
          <cell r="CD16">
            <v>5</v>
          </cell>
          <cell r="CE16">
            <v>7</v>
          </cell>
          <cell r="CF16">
            <v>3</v>
          </cell>
          <cell r="CG16">
            <v>2</v>
          </cell>
          <cell r="CH16">
            <v>2</v>
          </cell>
          <cell r="DF16">
            <v>1</v>
          </cell>
          <cell r="DG16">
            <v>2</v>
          </cell>
        </row>
        <row r="17">
          <cell r="C17">
            <v>225</v>
          </cell>
          <cell r="J17">
            <v>0</v>
          </cell>
          <cell r="Q17">
            <v>0</v>
          </cell>
          <cell r="X17">
            <v>0</v>
          </cell>
          <cell r="AE17">
            <v>9</v>
          </cell>
          <cell r="AL17">
            <v>0</v>
          </cell>
          <cell r="AS17">
            <v>66</v>
          </cell>
          <cell r="AZ17">
            <v>0</v>
          </cell>
          <cell r="BG17">
            <v>0</v>
          </cell>
          <cell r="BN17">
            <v>53</v>
          </cell>
          <cell r="BU17">
            <v>0</v>
          </cell>
          <cell r="CB17">
            <v>363</v>
          </cell>
          <cell r="CI17">
            <v>0</v>
          </cell>
          <cell r="CP17">
            <v>0</v>
          </cell>
          <cell r="CW17">
            <v>0</v>
          </cell>
          <cell r="DD17">
            <v>26</v>
          </cell>
          <cell r="DK17">
            <v>0</v>
          </cell>
        </row>
        <row r="22">
          <cell r="C22">
            <v>0</v>
          </cell>
          <cell r="J22">
            <v>0</v>
          </cell>
          <cell r="Q22">
            <v>0</v>
          </cell>
          <cell r="X22">
            <v>0</v>
          </cell>
          <cell r="AE22">
            <v>0</v>
          </cell>
          <cell r="AL22">
            <v>0</v>
          </cell>
          <cell r="AS22">
            <v>0</v>
          </cell>
          <cell r="BG22">
            <v>0</v>
          </cell>
          <cell r="BN22">
            <v>0</v>
          </cell>
          <cell r="BU22">
            <v>0</v>
          </cell>
          <cell r="CB22">
            <v>0</v>
          </cell>
          <cell r="CI22">
            <v>0</v>
          </cell>
          <cell r="CP22">
            <v>0</v>
          </cell>
          <cell r="CW22">
            <v>0</v>
          </cell>
          <cell r="DD22">
            <v>0</v>
          </cell>
          <cell r="DK22">
            <v>0</v>
          </cell>
        </row>
        <row r="26">
          <cell r="BS26">
            <v>2</v>
          </cell>
          <cell r="BT26">
            <v>5</v>
          </cell>
          <cell r="CG26">
            <v>1</v>
          </cell>
          <cell r="CH26">
            <v>7</v>
          </cell>
        </row>
        <row r="28">
          <cell r="C28">
            <v>0</v>
          </cell>
          <cell r="J28">
            <v>0</v>
          </cell>
          <cell r="Q28">
            <v>0</v>
          </cell>
          <cell r="X28">
            <v>0</v>
          </cell>
          <cell r="AE28">
            <v>0</v>
          </cell>
          <cell r="AL28">
            <v>0</v>
          </cell>
          <cell r="AS28">
            <v>0</v>
          </cell>
          <cell r="AZ28">
            <v>0</v>
          </cell>
          <cell r="BG28">
            <v>0</v>
          </cell>
          <cell r="BN28">
            <v>7</v>
          </cell>
          <cell r="BU28">
            <v>0</v>
          </cell>
          <cell r="CB28">
            <v>8</v>
          </cell>
          <cell r="CI28">
            <v>0</v>
          </cell>
          <cell r="CP28">
            <v>0</v>
          </cell>
          <cell r="CW28">
            <v>0</v>
          </cell>
          <cell r="DD28">
            <v>0</v>
          </cell>
          <cell r="DK28">
            <v>0</v>
          </cell>
        </row>
      </sheetData>
      <sheetData sheetId="6"/>
      <sheetData sheetId="7">
        <row r="12">
          <cell r="D12">
            <v>32</v>
          </cell>
          <cell r="E12">
            <v>24</v>
          </cell>
          <cell r="F12">
            <v>17</v>
          </cell>
          <cell r="G12">
            <v>8</v>
          </cell>
          <cell r="H12">
            <v>2</v>
          </cell>
          <cell r="I12">
            <v>1</v>
          </cell>
          <cell r="R12">
            <v>7</v>
          </cell>
          <cell r="S12">
            <v>15</v>
          </cell>
          <cell r="T12">
            <v>20</v>
          </cell>
          <cell r="U12">
            <v>13</v>
          </cell>
          <cell r="V12">
            <v>8</v>
          </cell>
          <cell r="W12">
            <v>3</v>
          </cell>
        </row>
        <row r="13">
          <cell r="D13">
            <v>5</v>
          </cell>
          <cell r="E13">
            <v>2</v>
          </cell>
          <cell r="F13">
            <v>3</v>
          </cell>
          <cell r="G13">
            <v>6</v>
          </cell>
          <cell r="I13">
            <v>1</v>
          </cell>
        </row>
        <row r="14">
          <cell r="D14">
            <v>6</v>
          </cell>
          <cell r="E14">
            <v>5</v>
          </cell>
          <cell r="F14">
            <v>10</v>
          </cell>
          <cell r="G14">
            <v>5</v>
          </cell>
          <cell r="H14">
            <v>2</v>
          </cell>
          <cell r="R14">
            <v>1</v>
          </cell>
          <cell r="U14">
            <v>1</v>
          </cell>
        </row>
        <row r="15">
          <cell r="G15">
            <v>2</v>
          </cell>
        </row>
        <row r="16">
          <cell r="E16">
            <v>2</v>
          </cell>
          <cell r="F16">
            <v>1</v>
          </cell>
          <cell r="G16">
            <v>1</v>
          </cell>
          <cell r="I16">
            <v>1</v>
          </cell>
        </row>
        <row r="17">
          <cell r="C17">
            <v>136</v>
          </cell>
          <cell r="J17">
            <v>0</v>
          </cell>
          <cell r="Q17">
            <v>68</v>
          </cell>
          <cell r="X17">
            <v>0</v>
          </cell>
          <cell r="AE17">
            <v>0</v>
          </cell>
        </row>
        <row r="22">
          <cell r="C22">
            <v>0</v>
          </cell>
          <cell r="J22">
            <v>0</v>
          </cell>
          <cell r="Q22">
            <v>0</v>
          </cell>
          <cell r="X22">
            <v>0</v>
          </cell>
          <cell r="AE22">
            <v>0</v>
          </cell>
        </row>
        <row r="25">
          <cell r="I25">
            <v>1</v>
          </cell>
        </row>
        <row r="26">
          <cell r="I26">
            <v>6</v>
          </cell>
          <cell r="W26">
            <v>6</v>
          </cell>
        </row>
        <row r="27">
          <cell r="I27">
            <v>1</v>
          </cell>
        </row>
        <row r="28">
          <cell r="C28">
            <v>8</v>
          </cell>
          <cell r="J28">
            <v>0</v>
          </cell>
          <cell r="Q28">
            <v>6</v>
          </cell>
          <cell r="X28">
            <v>0</v>
          </cell>
          <cell r="AE2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14">
          <cell r="D14">
            <v>4319</v>
          </cell>
          <cell r="E14">
            <v>149</v>
          </cell>
          <cell r="F14">
            <v>4092</v>
          </cell>
          <cell r="G14">
            <v>49</v>
          </cell>
          <cell r="H14">
            <v>10</v>
          </cell>
          <cell r="I14">
            <v>11</v>
          </cell>
          <cell r="J14">
            <v>8</v>
          </cell>
          <cell r="K14">
            <v>51</v>
          </cell>
          <cell r="N14">
            <v>14</v>
          </cell>
          <cell r="O14">
            <v>29</v>
          </cell>
          <cell r="P14">
            <v>4</v>
          </cell>
          <cell r="Q14">
            <v>4</v>
          </cell>
          <cell r="R14">
            <v>21544</v>
          </cell>
          <cell r="S14">
            <v>21387</v>
          </cell>
          <cell r="T14">
            <v>22</v>
          </cell>
          <cell r="U14">
            <v>131</v>
          </cell>
          <cell r="V14">
            <v>4</v>
          </cell>
          <cell r="W14">
            <v>0</v>
          </cell>
          <cell r="X1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6A23-450F-4CF7-ABC2-E849FEAE15F3}">
  <dimension ref="A1:EO51"/>
  <sheetViews>
    <sheetView rightToLeft="1" tabSelected="1" workbookViewId="0">
      <selection activeCell="L57" sqref="L55:L57"/>
    </sheetView>
  </sheetViews>
  <sheetFormatPr defaultColWidth="8" defaultRowHeight="12.75" x14ac:dyDescent="0.2"/>
  <cols>
    <col min="1" max="1" width="3.5" style="1" customWidth="1"/>
    <col min="2" max="2" width="30.25" style="1" customWidth="1"/>
    <col min="3" max="4" width="6.75" style="1" customWidth="1"/>
    <col min="5" max="5" width="6.125" style="1" customWidth="1"/>
    <col min="6" max="6" width="6.75" style="1" customWidth="1"/>
    <col min="7" max="7" width="7" style="1" customWidth="1"/>
    <col min="8" max="8" width="8" style="1"/>
    <col min="9" max="9" width="7.75" style="1" customWidth="1"/>
    <col min="10" max="12" width="6.75" style="1" customWidth="1"/>
    <col min="13" max="13" width="6.5" style="1" customWidth="1"/>
    <col min="14" max="19" width="6.75" style="1" customWidth="1"/>
    <col min="20" max="20" width="6.5" style="1" customWidth="1"/>
    <col min="21" max="26" width="6.75" style="1" customWidth="1"/>
    <col min="27" max="27" width="6.625" style="1" customWidth="1"/>
    <col min="28" max="30" width="6.75" style="1" customWidth="1"/>
    <col min="31" max="31" width="7" style="1" customWidth="1"/>
    <col min="32" max="33" width="6.75" style="1" customWidth="1"/>
    <col min="34" max="34" width="6.5" style="1" customWidth="1"/>
    <col min="35" max="35" width="7.125" style="1" customWidth="1"/>
    <col min="36" max="36" width="6.5" style="1" customWidth="1"/>
    <col min="37" max="37" width="6.875" style="1" customWidth="1"/>
    <col min="38" max="16384" width="8" style="1"/>
  </cols>
  <sheetData>
    <row r="1" spans="1:145" ht="18.75" x14ac:dyDescent="0.3">
      <c r="B1" s="2" t="str">
        <f>[1]הוראות!B18</f>
        <v>נספח א1 מספרי תביעות בביטוח כללי</v>
      </c>
    </row>
    <row r="2" spans="1:145" ht="20.25" x14ac:dyDescent="0.2">
      <c r="B2" s="3" t="str">
        <f>[1]הוראות!B13</f>
        <v>הכשרה חברה לביטוח בע"מ</v>
      </c>
    </row>
    <row r="3" spans="1:145" ht="15.75" x14ac:dyDescent="0.25">
      <c r="B3" s="4" t="str">
        <f>CONCATENATE([1]הוראות!Z13,[1]הוראות!F13)</f>
        <v>הנתונים ביחידות בודדות לשנת 2024</v>
      </c>
    </row>
    <row r="4" spans="1:145" ht="12.75" customHeight="1" x14ac:dyDescent="0.2">
      <c r="B4" s="5" t="s">
        <v>0</v>
      </c>
      <c r="C4" s="181" t="s">
        <v>1</v>
      </c>
      <c r="D4" s="182"/>
      <c r="E4" s="182"/>
      <c r="F4" s="182"/>
      <c r="G4" s="182"/>
      <c r="H4" s="182"/>
      <c r="I4" s="183"/>
      <c r="J4" s="188" t="s">
        <v>2</v>
      </c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90"/>
      <c r="X4" s="188" t="s">
        <v>3</v>
      </c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90"/>
      <c r="AL4" s="188" t="s">
        <v>4</v>
      </c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90"/>
    </row>
    <row r="5" spans="1:145" x14ac:dyDescent="0.2">
      <c r="C5" s="184"/>
      <c r="D5" s="185"/>
      <c r="E5" s="186"/>
      <c r="F5" s="186"/>
      <c r="G5" s="186"/>
      <c r="H5" s="186"/>
      <c r="I5" s="187"/>
      <c r="J5" s="191" t="s">
        <v>5</v>
      </c>
      <c r="K5" s="192"/>
      <c r="L5" s="192"/>
      <c r="M5" s="192"/>
      <c r="N5" s="192"/>
      <c r="O5" s="192"/>
      <c r="P5" s="193"/>
      <c r="Q5" s="191" t="s">
        <v>6</v>
      </c>
      <c r="R5" s="192"/>
      <c r="S5" s="192"/>
      <c r="T5" s="192"/>
      <c r="U5" s="192"/>
      <c r="V5" s="192"/>
      <c r="W5" s="193"/>
      <c r="X5" s="191" t="s">
        <v>7</v>
      </c>
      <c r="Y5" s="194"/>
      <c r="Z5" s="194"/>
      <c r="AA5" s="194"/>
      <c r="AB5" s="194"/>
      <c r="AC5" s="194"/>
      <c r="AD5" s="195"/>
      <c r="AE5" s="191" t="s">
        <v>8</v>
      </c>
      <c r="AF5" s="194"/>
      <c r="AG5" s="194"/>
      <c r="AH5" s="194"/>
      <c r="AI5" s="194"/>
      <c r="AJ5" s="194"/>
      <c r="AK5" s="195"/>
      <c r="AL5" s="191" t="s">
        <v>7</v>
      </c>
      <c r="AM5" s="194"/>
      <c r="AN5" s="194"/>
      <c r="AO5" s="194"/>
      <c r="AP5" s="194"/>
      <c r="AQ5" s="194"/>
      <c r="AR5" s="195"/>
      <c r="AS5" s="191" t="s">
        <v>8</v>
      </c>
      <c r="AT5" s="194"/>
      <c r="AU5" s="194"/>
      <c r="AV5" s="194"/>
      <c r="AW5" s="194"/>
      <c r="AX5" s="194"/>
      <c r="AY5" s="195"/>
    </row>
    <row r="6" spans="1:145" x14ac:dyDescent="0.2">
      <c r="C6" s="196" t="s">
        <v>9</v>
      </c>
      <c r="D6" s="6"/>
      <c r="E6" s="198" t="s">
        <v>10</v>
      </c>
      <c r="F6" s="198"/>
      <c r="G6" s="198"/>
      <c r="H6" s="198"/>
      <c r="I6" s="199"/>
      <c r="J6" s="196" t="str">
        <f>C6</f>
        <v>סה"כ מספר תביעות</v>
      </c>
      <c r="K6" s="194" t="s">
        <v>10</v>
      </c>
      <c r="L6" s="194"/>
      <c r="M6" s="194"/>
      <c r="N6" s="194"/>
      <c r="O6" s="194"/>
      <c r="P6" s="195"/>
      <c r="Q6" s="196" t="str">
        <f>C6</f>
        <v>סה"כ מספר תביעות</v>
      </c>
      <c r="R6" s="194" t="s">
        <v>10</v>
      </c>
      <c r="S6" s="194"/>
      <c r="T6" s="194"/>
      <c r="U6" s="194"/>
      <c r="V6" s="194"/>
      <c r="W6" s="195"/>
      <c r="X6" s="196" t="str">
        <f>C6</f>
        <v>סה"כ מספר תביעות</v>
      </c>
      <c r="Y6" s="194" t="s">
        <v>10</v>
      </c>
      <c r="Z6" s="194"/>
      <c r="AA6" s="194"/>
      <c r="AB6" s="194"/>
      <c r="AC6" s="194"/>
      <c r="AD6" s="195"/>
      <c r="AE6" s="196" t="str">
        <f>J6</f>
        <v>סה"כ מספר תביעות</v>
      </c>
      <c r="AF6" s="194" t="s">
        <v>10</v>
      </c>
      <c r="AG6" s="194"/>
      <c r="AH6" s="194"/>
      <c r="AI6" s="194"/>
      <c r="AJ6" s="194"/>
      <c r="AK6" s="195"/>
      <c r="AL6" s="196" t="str">
        <f>Q6</f>
        <v>סה"כ מספר תביעות</v>
      </c>
      <c r="AM6" s="194" t="s">
        <v>10</v>
      </c>
      <c r="AN6" s="194"/>
      <c r="AO6" s="194"/>
      <c r="AP6" s="194"/>
      <c r="AQ6" s="194"/>
      <c r="AR6" s="195"/>
      <c r="AS6" s="196" t="str">
        <f>X6</f>
        <v>סה"כ מספר תביעות</v>
      </c>
      <c r="AT6" s="194" t="s">
        <v>10</v>
      </c>
      <c r="AU6" s="194"/>
      <c r="AV6" s="194"/>
      <c r="AW6" s="194"/>
      <c r="AX6" s="194"/>
      <c r="AY6" s="195"/>
    </row>
    <row r="7" spans="1:145" ht="25.5" x14ac:dyDescent="0.2">
      <c r="B7" s="202" t="s">
        <v>11</v>
      </c>
      <c r="C7" s="197"/>
      <c r="D7" s="7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9" t="s">
        <v>17</v>
      </c>
      <c r="J7" s="197"/>
      <c r="K7" s="7" t="s">
        <v>18</v>
      </c>
      <c r="L7" s="8" t="s">
        <v>19</v>
      </c>
      <c r="M7" s="8" t="s">
        <v>20</v>
      </c>
      <c r="N7" s="8" t="s">
        <v>21</v>
      </c>
      <c r="O7" s="8" t="s">
        <v>22</v>
      </c>
      <c r="P7" s="9" t="s">
        <v>23</v>
      </c>
      <c r="Q7" s="197"/>
      <c r="R7" s="7" t="s">
        <v>18</v>
      </c>
      <c r="S7" s="8" t="s">
        <v>19</v>
      </c>
      <c r="T7" s="8" t="s">
        <v>20</v>
      </c>
      <c r="U7" s="8" t="s">
        <v>21</v>
      </c>
      <c r="V7" s="8" t="s">
        <v>22</v>
      </c>
      <c r="W7" s="9" t="s">
        <v>23</v>
      </c>
      <c r="X7" s="197"/>
      <c r="Y7" s="7" t="s">
        <v>18</v>
      </c>
      <c r="Z7" s="8" t="s">
        <v>19</v>
      </c>
      <c r="AA7" s="8" t="s">
        <v>20</v>
      </c>
      <c r="AB7" s="8" t="s">
        <v>21</v>
      </c>
      <c r="AC7" s="8" t="s">
        <v>22</v>
      </c>
      <c r="AD7" s="9" t="s">
        <v>23</v>
      </c>
      <c r="AE7" s="197"/>
      <c r="AF7" s="7" t="s">
        <v>18</v>
      </c>
      <c r="AG7" s="8" t="s">
        <v>19</v>
      </c>
      <c r="AH7" s="8" t="s">
        <v>20</v>
      </c>
      <c r="AI7" s="8" t="s">
        <v>21</v>
      </c>
      <c r="AJ7" s="8" t="s">
        <v>22</v>
      </c>
      <c r="AK7" s="9" t="s">
        <v>23</v>
      </c>
      <c r="AL7" s="197"/>
      <c r="AM7" s="7" t="s">
        <v>18</v>
      </c>
      <c r="AN7" s="8" t="s">
        <v>19</v>
      </c>
      <c r="AO7" s="8" t="s">
        <v>20</v>
      </c>
      <c r="AP7" s="8" t="s">
        <v>21</v>
      </c>
      <c r="AQ7" s="8" t="s">
        <v>22</v>
      </c>
      <c r="AR7" s="9" t="s">
        <v>23</v>
      </c>
      <c r="AS7" s="197"/>
      <c r="AT7" s="7" t="s">
        <v>18</v>
      </c>
      <c r="AU7" s="8" t="s">
        <v>19</v>
      </c>
      <c r="AV7" s="8" t="s">
        <v>20</v>
      </c>
      <c r="AW7" s="8" t="s">
        <v>21</v>
      </c>
      <c r="AX7" s="8" t="s">
        <v>22</v>
      </c>
      <c r="AY7" s="9" t="s">
        <v>23</v>
      </c>
    </row>
    <row r="8" spans="1:145" x14ac:dyDescent="0.2">
      <c r="B8" s="203"/>
      <c r="C8" s="10" t="s">
        <v>24</v>
      </c>
      <c r="D8" s="11" t="s">
        <v>25</v>
      </c>
      <c r="E8" s="12" t="s">
        <v>26</v>
      </c>
      <c r="F8" s="13" t="s">
        <v>27</v>
      </c>
      <c r="G8" s="13" t="s">
        <v>28</v>
      </c>
      <c r="H8" s="13" t="s">
        <v>29</v>
      </c>
      <c r="I8" s="14" t="s">
        <v>30</v>
      </c>
      <c r="J8" s="15" t="s">
        <v>31</v>
      </c>
      <c r="K8" s="16" t="s">
        <v>32</v>
      </c>
      <c r="L8" s="17" t="s">
        <v>33</v>
      </c>
      <c r="M8" s="17" t="s">
        <v>34</v>
      </c>
      <c r="N8" s="17" t="s">
        <v>35</v>
      </c>
      <c r="O8" s="18" t="s">
        <v>36</v>
      </c>
      <c r="P8" s="19" t="s">
        <v>37</v>
      </c>
      <c r="Q8" s="10" t="s">
        <v>38</v>
      </c>
      <c r="R8" s="16" t="s">
        <v>39</v>
      </c>
      <c r="S8" s="17" t="s">
        <v>40</v>
      </c>
      <c r="T8" s="17" t="s">
        <v>41</v>
      </c>
      <c r="U8" s="18" t="s">
        <v>42</v>
      </c>
      <c r="V8" s="19" t="s">
        <v>43</v>
      </c>
      <c r="W8" s="17" t="s">
        <v>44</v>
      </c>
      <c r="X8" s="10" t="s">
        <v>45</v>
      </c>
      <c r="Y8" s="16" t="s">
        <v>46</v>
      </c>
      <c r="Z8" s="17" t="s">
        <v>47</v>
      </c>
      <c r="AA8" s="18" t="s">
        <v>48</v>
      </c>
      <c r="AB8" s="19" t="s">
        <v>49</v>
      </c>
      <c r="AC8" s="17" t="s">
        <v>50</v>
      </c>
      <c r="AD8" s="17" t="s">
        <v>51</v>
      </c>
      <c r="AE8" s="10" t="s">
        <v>52</v>
      </c>
      <c r="AF8" s="16" t="s">
        <v>53</v>
      </c>
      <c r="AG8" s="18" t="s">
        <v>54</v>
      </c>
      <c r="AH8" s="17" t="s">
        <v>55</v>
      </c>
      <c r="AI8" s="17" t="s">
        <v>56</v>
      </c>
      <c r="AJ8" s="17" t="s">
        <v>57</v>
      </c>
      <c r="AK8" s="18" t="s">
        <v>58</v>
      </c>
      <c r="AL8" s="17" t="s">
        <v>59</v>
      </c>
      <c r="AM8" s="17" t="s">
        <v>60</v>
      </c>
      <c r="AN8" s="17" t="s">
        <v>61</v>
      </c>
      <c r="AO8" s="17" t="s">
        <v>62</v>
      </c>
      <c r="AP8" s="17" t="s">
        <v>63</v>
      </c>
      <c r="AQ8" s="17" t="s">
        <v>64</v>
      </c>
      <c r="AR8" s="17" t="s">
        <v>65</v>
      </c>
      <c r="AS8" s="17" t="s">
        <v>66</v>
      </c>
      <c r="AT8" s="17" t="s">
        <v>67</v>
      </c>
      <c r="AU8" s="17" t="s">
        <v>68</v>
      </c>
      <c r="AV8" s="17" t="s">
        <v>69</v>
      </c>
      <c r="AW8" s="18" t="s">
        <v>70</v>
      </c>
      <c r="AX8" s="17" t="s">
        <v>71</v>
      </c>
      <c r="AY8" s="18" t="s">
        <v>72</v>
      </c>
    </row>
    <row r="9" spans="1:145" x14ac:dyDescent="0.2">
      <c r="A9" s="20" t="s">
        <v>73</v>
      </c>
      <c r="B9" s="21" t="s">
        <v>74</v>
      </c>
      <c r="C9" s="22"/>
      <c r="D9" s="23"/>
      <c r="E9" s="24"/>
      <c r="F9" s="25"/>
      <c r="G9" s="25"/>
      <c r="H9" s="25"/>
      <c r="I9" s="26"/>
      <c r="J9" s="22"/>
      <c r="K9" s="24"/>
      <c r="L9" s="25"/>
      <c r="M9" s="25"/>
      <c r="N9" s="25"/>
      <c r="O9" s="25"/>
      <c r="P9" s="26"/>
      <c r="Q9" s="22"/>
      <c r="R9" s="24"/>
      <c r="S9" s="25"/>
      <c r="T9" s="25"/>
      <c r="U9" s="25"/>
      <c r="V9" s="25"/>
      <c r="W9" s="26"/>
      <c r="X9" s="22"/>
      <c r="Y9" s="24"/>
      <c r="Z9" s="25"/>
      <c r="AA9" s="25"/>
      <c r="AB9" s="25"/>
      <c r="AC9" s="25"/>
      <c r="AD9" s="26"/>
      <c r="AE9" s="22"/>
      <c r="AF9" s="27"/>
      <c r="AG9" s="25"/>
      <c r="AH9" s="25"/>
      <c r="AI9" s="25"/>
      <c r="AJ9" s="25"/>
      <c r="AK9" s="26"/>
      <c r="AL9" s="22"/>
      <c r="AM9" s="24"/>
      <c r="AN9" s="25"/>
      <c r="AO9" s="25"/>
      <c r="AP9" s="25"/>
      <c r="AQ9" s="25"/>
      <c r="AR9" s="26"/>
      <c r="AS9" s="22"/>
      <c r="AT9" s="27"/>
      <c r="AU9" s="25"/>
      <c r="AV9" s="25"/>
      <c r="AW9" s="25"/>
      <c r="AX9" s="25"/>
      <c r="AY9" s="26"/>
    </row>
    <row r="10" spans="1:145" x14ac:dyDescent="0.2">
      <c r="A10" s="28">
        <v>1</v>
      </c>
      <c r="B10" s="29" t="s">
        <v>75</v>
      </c>
      <c r="C10" s="30" t="s">
        <v>76</v>
      </c>
      <c r="D10" s="31"/>
      <c r="E10" s="31"/>
      <c r="F10" s="32"/>
      <c r="G10" s="32"/>
      <c r="H10" s="32"/>
      <c r="I10" s="33"/>
      <c r="J10" s="30" t="s">
        <v>77</v>
      </c>
      <c r="K10" s="31"/>
      <c r="L10" s="31"/>
      <c r="M10" s="32"/>
      <c r="N10" s="32"/>
      <c r="O10" s="32"/>
      <c r="P10" s="33"/>
      <c r="Q10" s="30" t="s">
        <v>78</v>
      </c>
      <c r="R10" s="31"/>
      <c r="S10" s="31"/>
      <c r="T10" s="32"/>
      <c r="U10" s="32"/>
      <c r="V10" s="32"/>
      <c r="W10" s="33"/>
      <c r="X10" s="30" t="s">
        <v>79</v>
      </c>
      <c r="Y10" s="31"/>
      <c r="Z10" s="31"/>
      <c r="AA10" s="32"/>
      <c r="AB10" s="32"/>
      <c r="AC10" s="32"/>
      <c r="AD10" s="33"/>
      <c r="AE10" s="30" t="s">
        <v>80</v>
      </c>
      <c r="AF10" s="31"/>
      <c r="AG10" s="31"/>
      <c r="AH10" s="32"/>
      <c r="AI10" s="32"/>
      <c r="AJ10" s="32"/>
      <c r="AK10" s="33"/>
      <c r="AL10" s="30" t="s">
        <v>81</v>
      </c>
      <c r="AM10" s="31"/>
      <c r="AN10" s="31"/>
      <c r="AO10" s="32"/>
      <c r="AP10" s="32"/>
      <c r="AQ10" s="32"/>
      <c r="AR10" s="33"/>
      <c r="AS10" s="30" t="s">
        <v>82</v>
      </c>
      <c r="AT10" s="31"/>
      <c r="AU10" s="31"/>
      <c r="AV10" s="32"/>
      <c r="AW10" s="32"/>
      <c r="AX10" s="32"/>
      <c r="AY10" s="33"/>
    </row>
    <row r="11" spans="1:145" x14ac:dyDescent="0.2">
      <c r="A11" s="28">
        <f>A10+1</f>
        <v>2</v>
      </c>
      <c r="B11" s="29" t="s">
        <v>83</v>
      </c>
      <c r="C11" s="30" t="s">
        <v>84</v>
      </c>
      <c r="D11" s="31"/>
      <c r="E11" s="31"/>
      <c r="F11" s="32"/>
      <c r="G11" s="32"/>
      <c r="H11" s="32"/>
      <c r="I11" s="33"/>
      <c r="J11" s="30" t="s">
        <v>85</v>
      </c>
      <c r="K11" s="31"/>
      <c r="L11" s="31"/>
      <c r="M11" s="32"/>
      <c r="N11" s="32"/>
      <c r="O11" s="32"/>
      <c r="P11" s="33"/>
      <c r="Q11" s="30" t="s">
        <v>86</v>
      </c>
      <c r="R11" s="31"/>
      <c r="S11" s="31"/>
      <c r="T11" s="32"/>
      <c r="U11" s="32"/>
      <c r="V11" s="32"/>
      <c r="W11" s="33"/>
      <c r="X11" s="30" t="s">
        <v>87</v>
      </c>
      <c r="Y11" s="31"/>
      <c r="Z11" s="31"/>
      <c r="AA11" s="32"/>
      <c r="AB11" s="32"/>
      <c r="AC11" s="32"/>
      <c r="AD11" s="33"/>
      <c r="AE11" s="30" t="s">
        <v>88</v>
      </c>
      <c r="AF11" s="31"/>
      <c r="AG11" s="31"/>
      <c r="AH11" s="32"/>
      <c r="AI11" s="32"/>
      <c r="AJ11" s="32"/>
      <c r="AK11" s="33"/>
      <c r="AL11" s="30" t="s">
        <v>89</v>
      </c>
      <c r="AM11" s="31"/>
      <c r="AN11" s="31"/>
      <c r="AO11" s="32"/>
      <c r="AP11" s="32"/>
      <c r="AQ11" s="32"/>
      <c r="AR11" s="33"/>
      <c r="AS11" s="30" t="s">
        <v>90</v>
      </c>
      <c r="AT11" s="31"/>
      <c r="AU11" s="31"/>
      <c r="AV11" s="32"/>
      <c r="AW11" s="32"/>
      <c r="AX11" s="32"/>
      <c r="AY11" s="33"/>
    </row>
    <row r="12" spans="1:145" s="36" customFormat="1" x14ac:dyDescent="0.2">
      <c r="A12" s="28">
        <v>3</v>
      </c>
      <c r="B12" s="29" t="s">
        <v>91</v>
      </c>
      <c r="C12" s="34">
        <f>SUM(D12:I12)</f>
        <v>0</v>
      </c>
      <c r="D12" s="35"/>
      <c r="E12" s="35"/>
      <c r="F12" s="35"/>
      <c r="G12" s="35"/>
      <c r="H12" s="35"/>
      <c r="I12" s="35"/>
      <c r="J12" s="34">
        <f>SUM(K12:P12)</f>
        <v>9502</v>
      </c>
      <c r="K12" s="35">
        <v>4746</v>
      </c>
      <c r="L12" s="35">
        <v>2087</v>
      </c>
      <c r="M12" s="35">
        <v>1600</v>
      </c>
      <c r="N12" s="35">
        <v>776</v>
      </c>
      <c r="O12" s="35">
        <v>149</v>
      </c>
      <c r="P12" s="35">
        <v>144</v>
      </c>
      <c r="Q12" s="34">
        <f>SUM(R12:W12)</f>
        <v>5351</v>
      </c>
      <c r="R12" s="35">
        <v>803</v>
      </c>
      <c r="S12" s="35">
        <v>795</v>
      </c>
      <c r="T12" s="35">
        <v>1518</v>
      </c>
      <c r="U12" s="35">
        <v>1569</v>
      </c>
      <c r="V12" s="35">
        <v>428</v>
      </c>
      <c r="W12" s="35">
        <v>238</v>
      </c>
      <c r="X12" s="34">
        <f>SUM(Y12:AD12)</f>
        <v>350</v>
      </c>
      <c r="Y12" s="35">
        <v>155</v>
      </c>
      <c r="Z12" s="35">
        <v>128</v>
      </c>
      <c r="AA12" s="35">
        <v>63</v>
      </c>
      <c r="AB12" s="35">
        <v>2</v>
      </c>
      <c r="AC12" s="35">
        <v>1</v>
      </c>
      <c r="AD12" s="35">
        <v>1</v>
      </c>
      <c r="AE12" s="34">
        <f>SUM(AF12:AK12)</f>
        <v>442</v>
      </c>
      <c r="AF12" s="35">
        <v>216</v>
      </c>
      <c r="AG12" s="35">
        <v>135</v>
      </c>
      <c r="AH12" s="35">
        <v>84</v>
      </c>
      <c r="AI12" s="35">
        <v>4</v>
      </c>
      <c r="AJ12" s="35">
        <v>3</v>
      </c>
      <c r="AK12" s="35">
        <v>0</v>
      </c>
      <c r="AL12" s="34">
        <f>SUM(AM12:AR12)</f>
        <v>2329</v>
      </c>
      <c r="AM12" s="35">
        <v>468</v>
      </c>
      <c r="AN12" s="35">
        <v>821</v>
      </c>
      <c r="AO12" s="35">
        <v>529</v>
      </c>
      <c r="AP12" s="35">
        <v>309</v>
      </c>
      <c r="AQ12" s="35">
        <v>119</v>
      </c>
      <c r="AR12" s="35">
        <v>83</v>
      </c>
      <c r="AS12" s="34">
        <f>SUM(AT12:AY12)</f>
        <v>28</v>
      </c>
      <c r="AT12" s="35">
        <v>6</v>
      </c>
      <c r="AU12" s="35">
        <v>5</v>
      </c>
      <c r="AV12" s="35">
        <v>5</v>
      </c>
      <c r="AW12" s="35">
        <v>8</v>
      </c>
      <c r="AX12" s="35">
        <v>1</v>
      </c>
      <c r="AY12" s="35">
        <v>3</v>
      </c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</row>
    <row r="13" spans="1:145" s="36" customFormat="1" x14ac:dyDescent="0.2">
      <c r="A13" s="28" t="s">
        <v>92</v>
      </c>
      <c r="B13" s="29" t="s">
        <v>93</v>
      </c>
      <c r="C13" s="34">
        <f>SUM(D13:I13)</f>
        <v>0</v>
      </c>
      <c r="D13" s="35"/>
      <c r="E13" s="35"/>
      <c r="F13" s="35"/>
      <c r="G13" s="35"/>
      <c r="H13" s="35"/>
      <c r="I13" s="35"/>
      <c r="J13" s="34">
        <f>SUM(K13:P13)</f>
        <v>1</v>
      </c>
      <c r="K13" s="35">
        <v>0</v>
      </c>
      <c r="L13" s="35">
        <v>0</v>
      </c>
      <c r="M13" s="35">
        <v>1</v>
      </c>
      <c r="N13" s="35">
        <v>0</v>
      </c>
      <c r="O13" s="35">
        <v>0</v>
      </c>
      <c r="P13" s="35">
        <v>0</v>
      </c>
      <c r="Q13" s="34">
        <f>SUM(R13:W13)</f>
        <v>200</v>
      </c>
      <c r="R13" s="35">
        <v>11</v>
      </c>
      <c r="S13" s="35">
        <v>21</v>
      </c>
      <c r="T13" s="35">
        <v>45</v>
      </c>
      <c r="U13" s="35">
        <v>76</v>
      </c>
      <c r="V13" s="35">
        <v>34</v>
      </c>
      <c r="W13" s="35">
        <v>13</v>
      </c>
      <c r="X13" s="34">
        <f>SUM(Y13:AD13)</f>
        <v>1</v>
      </c>
      <c r="Y13" s="35">
        <v>0</v>
      </c>
      <c r="Z13" s="35">
        <v>0</v>
      </c>
      <c r="AA13" s="35">
        <v>0</v>
      </c>
      <c r="AB13" s="35">
        <v>1</v>
      </c>
      <c r="AC13" s="35">
        <v>0</v>
      </c>
      <c r="AD13" s="35">
        <v>0</v>
      </c>
      <c r="AE13" s="34">
        <f>SUM(AF13:AK13)</f>
        <v>1</v>
      </c>
      <c r="AF13" s="35">
        <v>0</v>
      </c>
      <c r="AG13" s="35">
        <v>0</v>
      </c>
      <c r="AH13" s="35">
        <v>0</v>
      </c>
      <c r="AI13" s="35">
        <v>1</v>
      </c>
      <c r="AJ13" s="35">
        <v>0</v>
      </c>
      <c r="AK13" s="35">
        <v>0</v>
      </c>
      <c r="AL13" s="34">
        <f>SUM(AM13:AR13)</f>
        <v>0</v>
      </c>
      <c r="AM13" s="35" t="s">
        <v>94</v>
      </c>
      <c r="AN13" s="35" t="s">
        <v>94</v>
      </c>
      <c r="AO13" s="35" t="s">
        <v>94</v>
      </c>
      <c r="AP13" s="35" t="s">
        <v>94</v>
      </c>
      <c r="AQ13" s="35" t="s">
        <v>94</v>
      </c>
      <c r="AR13" s="35" t="s">
        <v>94</v>
      </c>
      <c r="AS13" s="34">
        <f>SUM(AT13:AY13)</f>
        <v>0</v>
      </c>
      <c r="AT13" s="35" t="s">
        <v>94</v>
      </c>
      <c r="AU13" s="35" t="s">
        <v>94</v>
      </c>
      <c r="AV13" s="35" t="s">
        <v>94</v>
      </c>
      <c r="AW13" s="35" t="s">
        <v>94</v>
      </c>
      <c r="AX13" s="35" t="s">
        <v>94</v>
      </c>
      <c r="AY13" s="35" t="s">
        <v>94</v>
      </c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</row>
    <row r="14" spans="1:145" x14ac:dyDescent="0.2">
      <c r="A14" s="28">
        <v>4</v>
      </c>
      <c r="B14" s="29" t="s">
        <v>95</v>
      </c>
      <c r="C14" s="34">
        <f>SUM(D14:I14)</f>
        <v>40</v>
      </c>
      <c r="D14" s="35">
        <v>7</v>
      </c>
      <c r="E14" s="35">
        <v>5</v>
      </c>
      <c r="F14" s="35">
        <v>22</v>
      </c>
      <c r="G14" s="35">
        <v>6</v>
      </c>
      <c r="H14" s="35">
        <v>0</v>
      </c>
      <c r="I14" s="35">
        <v>0</v>
      </c>
      <c r="J14" s="34">
        <f>SUM(K14:P14)</f>
        <v>172</v>
      </c>
      <c r="K14" s="35">
        <v>47</v>
      </c>
      <c r="L14" s="35">
        <v>19</v>
      </c>
      <c r="M14" s="35">
        <v>37</v>
      </c>
      <c r="N14" s="35">
        <v>43</v>
      </c>
      <c r="O14" s="35">
        <v>11</v>
      </c>
      <c r="P14" s="35">
        <v>15</v>
      </c>
      <c r="Q14" s="34">
        <f>SUM(R14:W14)</f>
        <v>1316</v>
      </c>
      <c r="R14" s="35">
        <v>161</v>
      </c>
      <c r="S14" s="35">
        <v>230</v>
      </c>
      <c r="T14" s="35">
        <v>373</v>
      </c>
      <c r="U14" s="35">
        <v>409</v>
      </c>
      <c r="V14" s="35">
        <v>101</v>
      </c>
      <c r="W14" s="35">
        <v>42</v>
      </c>
      <c r="X14" s="34">
        <f>SUM(Y14:AD14)</f>
        <v>86</v>
      </c>
      <c r="Y14" s="35">
        <v>46</v>
      </c>
      <c r="Z14" s="35">
        <v>22</v>
      </c>
      <c r="AA14" s="35">
        <v>17</v>
      </c>
      <c r="AB14" s="35">
        <v>1</v>
      </c>
      <c r="AC14" s="35">
        <v>0</v>
      </c>
      <c r="AD14" s="35">
        <v>0</v>
      </c>
      <c r="AE14" s="34">
        <f>SUM(AF14:AK14)</f>
        <v>26</v>
      </c>
      <c r="AF14" s="35">
        <v>13</v>
      </c>
      <c r="AG14" s="35">
        <v>4</v>
      </c>
      <c r="AH14" s="35">
        <v>8</v>
      </c>
      <c r="AI14" s="35">
        <v>1</v>
      </c>
      <c r="AJ14" s="35">
        <v>0</v>
      </c>
      <c r="AK14" s="35">
        <v>0</v>
      </c>
      <c r="AL14" s="34">
        <f>SUM(AM14:AR14)</f>
        <v>39</v>
      </c>
      <c r="AM14" s="35">
        <v>8</v>
      </c>
      <c r="AN14" s="35">
        <v>14</v>
      </c>
      <c r="AO14" s="35">
        <v>8</v>
      </c>
      <c r="AP14" s="35">
        <v>8</v>
      </c>
      <c r="AQ14" s="35">
        <v>1</v>
      </c>
      <c r="AR14" s="35" t="s">
        <v>94</v>
      </c>
      <c r="AS14" s="34">
        <f>SUM(AT14:AY14)</f>
        <v>1</v>
      </c>
      <c r="AT14" s="35" t="s">
        <v>94</v>
      </c>
      <c r="AU14" s="35">
        <v>1</v>
      </c>
      <c r="AV14" s="35" t="s">
        <v>94</v>
      </c>
      <c r="AW14" s="35" t="s">
        <v>94</v>
      </c>
      <c r="AX14" s="35" t="s">
        <v>94</v>
      </c>
      <c r="AY14" s="35" t="s">
        <v>94</v>
      </c>
    </row>
    <row r="15" spans="1:145" x14ac:dyDescent="0.2">
      <c r="A15" s="28">
        <v>5</v>
      </c>
      <c r="B15" s="29" t="s">
        <v>96</v>
      </c>
      <c r="C15" s="34">
        <f>SUM(D15:I15)</f>
        <v>1142</v>
      </c>
      <c r="D15" s="35">
        <v>454</v>
      </c>
      <c r="E15" s="35">
        <v>387</v>
      </c>
      <c r="F15" s="35">
        <v>175</v>
      </c>
      <c r="G15" s="35">
        <v>67</v>
      </c>
      <c r="H15" s="35">
        <v>35</v>
      </c>
      <c r="I15" s="35">
        <v>24</v>
      </c>
      <c r="J15" s="34">
        <f>SUM(K15:P15)</f>
        <v>22</v>
      </c>
      <c r="K15" s="35">
        <v>6</v>
      </c>
      <c r="L15" s="35">
        <v>2</v>
      </c>
      <c r="M15" s="35">
        <v>2</v>
      </c>
      <c r="N15" s="35">
        <v>8</v>
      </c>
      <c r="O15" s="35">
        <v>0</v>
      </c>
      <c r="P15" s="35">
        <v>4</v>
      </c>
      <c r="Q15" s="34">
        <f>SUM(R15:W15)</f>
        <v>95</v>
      </c>
      <c r="R15" s="35">
        <v>3</v>
      </c>
      <c r="S15" s="35">
        <v>3</v>
      </c>
      <c r="T15" s="35">
        <v>28</v>
      </c>
      <c r="U15" s="35">
        <v>39</v>
      </c>
      <c r="V15" s="35">
        <v>16</v>
      </c>
      <c r="W15" s="35">
        <v>6</v>
      </c>
      <c r="X15" s="34">
        <f>SUM(Y15:AD15)</f>
        <v>4</v>
      </c>
      <c r="Y15" s="35">
        <v>3</v>
      </c>
      <c r="Z15" s="35">
        <v>0</v>
      </c>
      <c r="AA15" s="35">
        <v>1</v>
      </c>
      <c r="AB15" s="35">
        <v>0</v>
      </c>
      <c r="AC15" s="35">
        <v>0</v>
      </c>
      <c r="AD15" s="35">
        <v>0</v>
      </c>
      <c r="AE15" s="34">
        <f>SUM(AF15:AK15)</f>
        <v>6</v>
      </c>
      <c r="AF15" s="35">
        <v>2</v>
      </c>
      <c r="AG15" s="35">
        <v>2</v>
      </c>
      <c r="AH15" s="35">
        <v>1</v>
      </c>
      <c r="AI15" s="35">
        <v>1</v>
      </c>
      <c r="AJ15" s="35">
        <v>0</v>
      </c>
      <c r="AK15" s="35">
        <v>0</v>
      </c>
      <c r="AL15" s="34">
        <f>SUM(AM15:AR15)</f>
        <v>79</v>
      </c>
      <c r="AM15" s="35">
        <v>10</v>
      </c>
      <c r="AN15" s="35">
        <v>13</v>
      </c>
      <c r="AO15" s="35">
        <v>17</v>
      </c>
      <c r="AP15" s="35">
        <v>27</v>
      </c>
      <c r="AQ15" s="35">
        <v>5</v>
      </c>
      <c r="AR15" s="35">
        <v>7</v>
      </c>
      <c r="AS15" s="34">
        <f>SUM(AT15:AY15)</f>
        <v>3</v>
      </c>
      <c r="AT15" s="35" t="s">
        <v>94</v>
      </c>
      <c r="AU15" s="35" t="s">
        <v>94</v>
      </c>
      <c r="AV15" s="35">
        <v>2</v>
      </c>
      <c r="AW15" s="35" t="s">
        <v>94</v>
      </c>
      <c r="AX15" s="35" t="s">
        <v>94</v>
      </c>
      <c r="AY15" s="35">
        <v>1</v>
      </c>
    </row>
    <row r="16" spans="1:145" x14ac:dyDescent="0.2">
      <c r="A16" s="28">
        <v>6</v>
      </c>
      <c r="B16" s="29" t="s">
        <v>97</v>
      </c>
      <c r="C16" s="34">
        <f>SUM(D16:I16)</f>
        <v>28</v>
      </c>
      <c r="D16" s="35">
        <v>4</v>
      </c>
      <c r="E16" s="35">
        <v>5</v>
      </c>
      <c r="F16" s="35">
        <v>6</v>
      </c>
      <c r="G16" s="35">
        <v>9</v>
      </c>
      <c r="H16" s="35">
        <v>3</v>
      </c>
      <c r="I16" s="35">
        <v>1</v>
      </c>
      <c r="J16" s="34">
        <f>SUM(K16:P16)</f>
        <v>56</v>
      </c>
      <c r="K16" s="35">
        <v>8</v>
      </c>
      <c r="L16" s="35">
        <v>3</v>
      </c>
      <c r="M16" s="35">
        <v>4</v>
      </c>
      <c r="N16" s="35">
        <v>2</v>
      </c>
      <c r="O16" s="35">
        <v>2</v>
      </c>
      <c r="P16" s="35">
        <v>37</v>
      </c>
      <c r="Q16" s="34">
        <f>SUM(R16:W16)</f>
        <v>65</v>
      </c>
      <c r="R16" s="35">
        <v>2</v>
      </c>
      <c r="S16" s="35">
        <v>3</v>
      </c>
      <c r="T16" s="35">
        <v>4</v>
      </c>
      <c r="U16" s="35">
        <v>6</v>
      </c>
      <c r="V16" s="35">
        <v>7</v>
      </c>
      <c r="W16" s="35">
        <v>43</v>
      </c>
      <c r="X16" s="34">
        <f>SUM(Y16:AD16)</f>
        <v>10</v>
      </c>
      <c r="Y16" s="35">
        <v>3</v>
      </c>
      <c r="Z16" s="35">
        <v>1</v>
      </c>
      <c r="AA16" s="35">
        <v>4</v>
      </c>
      <c r="AB16" s="35">
        <v>0</v>
      </c>
      <c r="AC16" s="35">
        <v>1</v>
      </c>
      <c r="AD16" s="35">
        <v>1</v>
      </c>
      <c r="AE16" s="34">
        <f>SUM(AF16:AK16)</f>
        <v>3</v>
      </c>
      <c r="AF16" s="35">
        <v>0</v>
      </c>
      <c r="AG16" s="35">
        <v>0</v>
      </c>
      <c r="AH16" s="35">
        <v>3</v>
      </c>
      <c r="AI16" s="35">
        <v>0</v>
      </c>
      <c r="AJ16" s="35">
        <v>0</v>
      </c>
      <c r="AK16" s="35">
        <v>0</v>
      </c>
      <c r="AL16" s="34">
        <f>SUM(AM16:AR16)</f>
        <v>33</v>
      </c>
      <c r="AM16" s="35">
        <v>4</v>
      </c>
      <c r="AN16" s="35">
        <v>9</v>
      </c>
      <c r="AO16" s="35">
        <v>4</v>
      </c>
      <c r="AP16" s="35">
        <v>5</v>
      </c>
      <c r="AQ16" s="35">
        <v>2</v>
      </c>
      <c r="AR16" s="35">
        <v>9</v>
      </c>
      <c r="AS16" s="34">
        <f>SUM(AT16:AY16)</f>
        <v>2</v>
      </c>
      <c r="AT16" s="35" t="s">
        <v>94</v>
      </c>
      <c r="AU16" s="35" t="s">
        <v>94</v>
      </c>
      <c r="AV16" s="35" t="s">
        <v>94</v>
      </c>
      <c r="AW16" s="35" t="s">
        <v>94</v>
      </c>
      <c r="AX16" s="35" t="s">
        <v>94</v>
      </c>
      <c r="AY16" s="35">
        <v>2</v>
      </c>
    </row>
    <row r="17" spans="1:51" x14ac:dyDescent="0.2">
      <c r="A17" s="28">
        <v>7</v>
      </c>
      <c r="B17" s="29" t="s">
        <v>98</v>
      </c>
      <c r="C17" s="34">
        <f t="shared" ref="C17:AY17" si="0">SUM(C12:C16)</f>
        <v>1210</v>
      </c>
      <c r="D17" s="37">
        <f t="shared" si="0"/>
        <v>465</v>
      </c>
      <c r="E17" s="37">
        <f t="shared" si="0"/>
        <v>397</v>
      </c>
      <c r="F17" s="38">
        <f t="shared" si="0"/>
        <v>203</v>
      </c>
      <c r="G17" s="38">
        <f t="shared" si="0"/>
        <v>82</v>
      </c>
      <c r="H17" s="38">
        <f t="shared" si="0"/>
        <v>38</v>
      </c>
      <c r="I17" s="38">
        <f t="shared" si="0"/>
        <v>25</v>
      </c>
      <c r="J17" s="34">
        <f t="shared" si="0"/>
        <v>9753</v>
      </c>
      <c r="K17" s="37">
        <f t="shared" si="0"/>
        <v>4807</v>
      </c>
      <c r="L17" s="37">
        <f t="shared" si="0"/>
        <v>2111</v>
      </c>
      <c r="M17" s="38">
        <f t="shared" si="0"/>
        <v>1644</v>
      </c>
      <c r="N17" s="38">
        <f t="shared" si="0"/>
        <v>829</v>
      </c>
      <c r="O17" s="38">
        <f t="shared" si="0"/>
        <v>162</v>
      </c>
      <c r="P17" s="38">
        <f t="shared" si="0"/>
        <v>200</v>
      </c>
      <c r="Q17" s="34">
        <f t="shared" si="0"/>
        <v>7027</v>
      </c>
      <c r="R17" s="37">
        <f t="shared" si="0"/>
        <v>980</v>
      </c>
      <c r="S17" s="37">
        <f t="shared" si="0"/>
        <v>1052</v>
      </c>
      <c r="T17" s="38">
        <f t="shared" si="0"/>
        <v>1968</v>
      </c>
      <c r="U17" s="38">
        <f t="shared" si="0"/>
        <v>2099</v>
      </c>
      <c r="V17" s="38">
        <f t="shared" si="0"/>
        <v>586</v>
      </c>
      <c r="W17" s="38">
        <f t="shared" si="0"/>
        <v>342</v>
      </c>
      <c r="X17" s="34">
        <f t="shared" si="0"/>
        <v>451</v>
      </c>
      <c r="Y17" s="37">
        <f t="shared" si="0"/>
        <v>207</v>
      </c>
      <c r="Z17" s="37">
        <f t="shared" si="0"/>
        <v>151</v>
      </c>
      <c r="AA17" s="38">
        <f t="shared" si="0"/>
        <v>85</v>
      </c>
      <c r="AB17" s="38">
        <f t="shared" si="0"/>
        <v>4</v>
      </c>
      <c r="AC17" s="38">
        <f t="shared" si="0"/>
        <v>2</v>
      </c>
      <c r="AD17" s="38">
        <f t="shared" si="0"/>
        <v>2</v>
      </c>
      <c r="AE17" s="34">
        <f t="shared" si="0"/>
        <v>478</v>
      </c>
      <c r="AF17" s="37">
        <f t="shared" si="0"/>
        <v>231</v>
      </c>
      <c r="AG17" s="37">
        <f t="shared" si="0"/>
        <v>141</v>
      </c>
      <c r="AH17" s="38">
        <f t="shared" si="0"/>
        <v>96</v>
      </c>
      <c r="AI17" s="38">
        <f t="shared" si="0"/>
        <v>7</v>
      </c>
      <c r="AJ17" s="38">
        <f t="shared" si="0"/>
        <v>3</v>
      </c>
      <c r="AK17" s="38">
        <f t="shared" si="0"/>
        <v>0</v>
      </c>
      <c r="AL17" s="34">
        <f t="shared" si="0"/>
        <v>2480</v>
      </c>
      <c r="AM17" s="37">
        <f t="shared" si="0"/>
        <v>490</v>
      </c>
      <c r="AN17" s="37">
        <f t="shared" si="0"/>
        <v>857</v>
      </c>
      <c r="AO17" s="38">
        <f t="shared" si="0"/>
        <v>558</v>
      </c>
      <c r="AP17" s="38">
        <f t="shared" si="0"/>
        <v>349</v>
      </c>
      <c r="AQ17" s="38">
        <f t="shared" si="0"/>
        <v>127</v>
      </c>
      <c r="AR17" s="38">
        <f t="shared" si="0"/>
        <v>99</v>
      </c>
      <c r="AS17" s="34">
        <f t="shared" si="0"/>
        <v>34</v>
      </c>
      <c r="AT17" s="37">
        <f t="shared" si="0"/>
        <v>6</v>
      </c>
      <c r="AU17" s="37">
        <f t="shared" si="0"/>
        <v>6</v>
      </c>
      <c r="AV17" s="38">
        <f t="shared" si="0"/>
        <v>7</v>
      </c>
      <c r="AW17" s="38">
        <f t="shared" si="0"/>
        <v>8</v>
      </c>
      <c r="AX17" s="38">
        <f t="shared" si="0"/>
        <v>1</v>
      </c>
      <c r="AY17" s="38">
        <f t="shared" si="0"/>
        <v>6</v>
      </c>
    </row>
    <row r="18" spans="1:51" x14ac:dyDescent="0.2">
      <c r="A18" s="28">
        <v>8</v>
      </c>
      <c r="B18" s="29" t="s">
        <v>99</v>
      </c>
      <c r="C18" s="34">
        <f>IF(C10+C11-C17=0,0,C10+C11-C17)</f>
        <v>11137</v>
      </c>
      <c r="D18" s="32"/>
      <c r="E18" s="31"/>
      <c r="F18" s="32"/>
      <c r="G18" s="32"/>
      <c r="H18" s="32"/>
      <c r="I18" s="33"/>
      <c r="J18" s="34">
        <f>IF(J10+J11-J17=0,0,J10+J11-J17)</f>
        <v>5265</v>
      </c>
      <c r="K18" s="32"/>
      <c r="L18" s="31"/>
      <c r="M18" s="32"/>
      <c r="N18" s="32"/>
      <c r="O18" s="32"/>
      <c r="P18" s="33"/>
      <c r="Q18" s="34">
        <f>IF(Q10+Q11-Q17=0,0,Q10+Q11-Q17)</f>
        <v>7412</v>
      </c>
      <c r="R18" s="32"/>
      <c r="S18" s="31"/>
      <c r="T18" s="32"/>
      <c r="U18" s="32"/>
      <c r="V18" s="32"/>
      <c r="W18" s="33"/>
      <c r="X18" s="34">
        <f>IF(X10+X11-X17=0,0,X10+X11-X17)</f>
        <v>697</v>
      </c>
      <c r="Y18" s="32"/>
      <c r="Z18" s="31"/>
      <c r="AA18" s="32"/>
      <c r="AB18" s="32"/>
      <c r="AC18" s="32"/>
      <c r="AD18" s="33"/>
      <c r="AE18" s="34">
        <f>IF(AE10+AE11-AE17=0,0,AE10+AE11-AE17)</f>
        <v>219</v>
      </c>
      <c r="AF18" s="32"/>
      <c r="AG18" s="31"/>
      <c r="AH18" s="32"/>
      <c r="AI18" s="32"/>
      <c r="AJ18" s="32"/>
      <c r="AK18" s="33"/>
      <c r="AL18" s="34">
        <f>IF(AL10+AL11-AL17=0,0,AL10+AL11-AL17)</f>
        <v>303</v>
      </c>
      <c r="AM18" s="32"/>
      <c r="AN18" s="31"/>
      <c r="AO18" s="32"/>
      <c r="AP18" s="32"/>
      <c r="AQ18" s="32"/>
      <c r="AR18" s="33"/>
      <c r="AS18" s="34">
        <f>IF(AS10+AS11-AS17=0,0,AS10+AS11-AS17)</f>
        <v>17</v>
      </c>
      <c r="AT18" s="32"/>
      <c r="AU18" s="31"/>
      <c r="AV18" s="32"/>
      <c r="AW18" s="32"/>
      <c r="AX18" s="32"/>
      <c r="AY18" s="33"/>
    </row>
    <row r="19" spans="1:51" x14ac:dyDescent="0.2">
      <c r="A19" s="39" t="s">
        <v>100</v>
      </c>
      <c r="B19" s="40" t="s">
        <v>101</v>
      </c>
      <c r="C19" s="41"/>
      <c r="D19" s="32"/>
      <c r="E19" s="31"/>
      <c r="F19" s="32"/>
      <c r="G19" s="32"/>
      <c r="H19" s="32"/>
      <c r="I19" s="33"/>
      <c r="J19" s="41"/>
      <c r="K19" s="32"/>
      <c r="L19" s="31"/>
      <c r="M19" s="32"/>
      <c r="N19" s="32"/>
      <c r="O19" s="32"/>
      <c r="P19" s="33"/>
      <c r="Q19" s="41"/>
      <c r="R19" s="32"/>
      <c r="S19" s="31"/>
      <c r="T19" s="32"/>
      <c r="U19" s="32"/>
      <c r="V19" s="32"/>
      <c r="W19" s="33"/>
      <c r="X19" s="41"/>
      <c r="Y19" s="32"/>
      <c r="Z19" s="31"/>
      <c r="AA19" s="32"/>
      <c r="AB19" s="32"/>
      <c r="AC19" s="32"/>
      <c r="AD19" s="33"/>
      <c r="AE19" s="41"/>
      <c r="AF19" s="32"/>
      <c r="AG19" s="31"/>
      <c r="AH19" s="32"/>
      <c r="AI19" s="32"/>
      <c r="AJ19" s="32"/>
      <c r="AK19" s="33"/>
      <c r="AL19" s="41"/>
      <c r="AM19" s="32"/>
      <c r="AN19" s="31"/>
      <c r="AO19" s="32"/>
      <c r="AP19" s="32"/>
      <c r="AQ19" s="32"/>
      <c r="AR19" s="33"/>
      <c r="AS19" s="41"/>
      <c r="AT19" s="32"/>
      <c r="AU19" s="31"/>
      <c r="AV19" s="32"/>
      <c r="AW19" s="32"/>
      <c r="AX19" s="32"/>
      <c r="AY19" s="33"/>
    </row>
    <row r="20" spans="1:51" x14ac:dyDescent="0.2">
      <c r="A20" s="28">
        <v>1</v>
      </c>
      <c r="B20" s="29" t="s">
        <v>102</v>
      </c>
      <c r="C20" s="34">
        <f>SUM(D20:I20)</f>
        <v>0</v>
      </c>
      <c r="D20" s="35"/>
      <c r="E20" s="42"/>
      <c r="F20" s="35"/>
      <c r="G20" s="35"/>
      <c r="H20" s="35"/>
      <c r="I20" s="43"/>
      <c r="J20" s="34">
        <f>SUM(K20:P20)</f>
        <v>0</v>
      </c>
      <c r="K20" s="35"/>
      <c r="L20" s="42"/>
      <c r="M20" s="35"/>
      <c r="N20" s="35"/>
      <c r="O20" s="35"/>
      <c r="P20" s="43"/>
      <c r="Q20" s="34">
        <f>SUM(R20:W20)</f>
        <v>0</v>
      </c>
      <c r="R20" s="35"/>
      <c r="S20" s="42"/>
      <c r="T20" s="35"/>
      <c r="U20" s="35"/>
      <c r="V20" s="35"/>
      <c r="W20" s="43"/>
      <c r="X20" s="34">
        <f>SUM(Y20:AD20)</f>
        <v>0</v>
      </c>
      <c r="Y20" s="35"/>
      <c r="Z20" s="42"/>
      <c r="AA20" s="35"/>
      <c r="AB20" s="35"/>
      <c r="AC20" s="35"/>
      <c r="AD20" s="43"/>
      <c r="AE20" s="34">
        <f>SUM(AF20:AK20)</f>
        <v>0</v>
      </c>
      <c r="AF20" s="35"/>
      <c r="AG20" s="42"/>
      <c r="AH20" s="35"/>
      <c r="AI20" s="35"/>
      <c r="AJ20" s="35"/>
      <c r="AK20" s="43"/>
      <c r="AL20" s="34">
        <f>SUM(AM20:AR20)</f>
        <v>0</v>
      </c>
      <c r="AM20" s="35"/>
      <c r="AN20" s="42"/>
      <c r="AO20" s="35"/>
      <c r="AP20" s="35"/>
      <c r="AQ20" s="35"/>
      <c r="AR20" s="43"/>
      <c r="AS20" s="34">
        <f>SUM(AT20:AY20)</f>
        <v>0</v>
      </c>
      <c r="AT20" s="35"/>
      <c r="AU20" s="42"/>
      <c r="AV20" s="35"/>
      <c r="AW20" s="35"/>
      <c r="AX20" s="35"/>
      <c r="AY20" s="43"/>
    </row>
    <row r="21" spans="1:51" x14ac:dyDescent="0.2">
      <c r="A21" s="28">
        <v>2</v>
      </c>
      <c r="B21" s="29" t="s">
        <v>95</v>
      </c>
      <c r="C21" s="34">
        <f>SUM(D21:I21)</f>
        <v>0</v>
      </c>
      <c r="D21" s="35"/>
      <c r="E21" s="42"/>
      <c r="F21" s="35"/>
      <c r="G21" s="35"/>
      <c r="H21" s="35"/>
      <c r="I21" s="43"/>
      <c r="J21" s="34">
        <f>SUM(K21:P21)</f>
        <v>0</v>
      </c>
      <c r="K21" s="35"/>
      <c r="L21" s="42"/>
      <c r="M21" s="35"/>
      <c r="N21" s="35"/>
      <c r="O21" s="35"/>
      <c r="P21" s="43"/>
      <c r="Q21" s="34">
        <f>SUM(R21:W21)</f>
        <v>0</v>
      </c>
      <c r="R21" s="35"/>
      <c r="S21" s="42"/>
      <c r="T21" s="35"/>
      <c r="U21" s="35"/>
      <c r="V21" s="35"/>
      <c r="W21" s="43"/>
      <c r="X21" s="34">
        <f>SUM(Y21:AD21)</f>
        <v>0</v>
      </c>
      <c r="Y21" s="35"/>
      <c r="Z21" s="42"/>
      <c r="AA21" s="35"/>
      <c r="AB21" s="35"/>
      <c r="AC21" s="35"/>
      <c r="AD21" s="43"/>
      <c r="AE21" s="34">
        <f>SUM(AF21:AK21)</f>
        <v>0</v>
      </c>
      <c r="AF21" s="35"/>
      <c r="AG21" s="42"/>
      <c r="AH21" s="35"/>
      <c r="AI21" s="35"/>
      <c r="AJ21" s="35"/>
      <c r="AK21" s="43"/>
      <c r="AL21" s="34">
        <f>SUM(AM21:AR21)</f>
        <v>0</v>
      </c>
      <c r="AM21" s="35"/>
      <c r="AN21" s="42"/>
      <c r="AO21" s="35"/>
      <c r="AP21" s="35"/>
      <c r="AQ21" s="35"/>
      <c r="AR21" s="43"/>
      <c r="AS21" s="34">
        <f>SUM(AT21:AY21)</f>
        <v>0</v>
      </c>
      <c r="AT21" s="35"/>
      <c r="AU21" s="42"/>
      <c r="AV21" s="35"/>
      <c r="AW21" s="35"/>
      <c r="AX21" s="35"/>
      <c r="AY21" s="43"/>
    </row>
    <row r="22" spans="1:51" x14ac:dyDescent="0.2">
      <c r="A22" s="28">
        <v>3</v>
      </c>
      <c r="B22" s="44" t="s">
        <v>103</v>
      </c>
      <c r="C22" s="34">
        <f t="shared" ref="C22:AY22" si="1">SUM(C20:C21)</f>
        <v>0</v>
      </c>
      <c r="D22" s="37">
        <f t="shared" si="1"/>
        <v>0</v>
      </c>
      <c r="E22" s="37">
        <f t="shared" si="1"/>
        <v>0</v>
      </c>
      <c r="F22" s="38">
        <f t="shared" si="1"/>
        <v>0</v>
      </c>
      <c r="G22" s="38">
        <f t="shared" si="1"/>
        <v>0</v>
      </c>
      <c r="H22" s="38">
        <f t="shared" si="1"/>
        <v>0</v>
      </c>
      <c r="I22" s="38">
        <f t="shared" si="1"/>
        <v>0</v>
      </c>
      <c r="J22" s="34">
        <f t="shared" si="1"/>
        <v>0</v>
      </c>
      <c r="K22" s="37">
        <f t="shared" si="1"/>
        <v>0</v>
      </c>
      <c r="L22" s="38">
        <f t="shared" si="1"/>
        <v>0</v>
      </c>
      <c r="M22" s="38">
        <f t="shared" si="1"/>
        <v>0</v>
      </c>
      <c r="N22" s="38">
        <f t="shared" si="1"/>
        <v>0</v>
      </c>
      <c r="O22" s="38">
        <f t="shared" si="1"/>
        <v>0</v>
      </c>
      <c r="P22" s="38">
        <f t="shared" si="1"/>
        <v>0</v>
      </c>
      <c r="Q22" s="34">
        <f t="shared" si="1"/>
        <v>0</v>
      </c>
      <c r="R22" s="37">
        <f t="shared" si="1"/>
        <v>0</v>
      </c>
      <c r="S22" s="38">
        <f t="shared" si="1"/>
        <v>0</v>
      </c>
      <c r="T22" s="38">
        <f t="shared" si="1"/>
        <v>0</v>
      </c>
      <c r="U22" s="38">
        <f t="shared" si="1"/>
        <v>0</v>
      </c>
      <c r="V22" s="38">
        <f t="shared" si="1"/>
        <v>0</v>
      </c>
      <c r="W22" s="38">
        <f t="shared" si="1"/>
        <v>0</v>
      </c>
      <c r="X22" s="34">
        <f t="shared" si="1"/>
        <v>0</v>
      </c>
      <c r="Y22" s="37">
        <f t="shared" si="1"/>
        <v>0</v>
      </c>
      <c r="Z22" s="38">
        <f t="shared" si="1"/>
        <v>0</v>
      </c>
      <c r="AA22" s="38">
        <f t="shared" si="1"/>
        <v>0</v>
      </c>
      <c r="AB22" s="38">
        <f t="shared" si="1"/>
        <v>0</v>
      </c>
      <c r="AC22" s="38">
        <f t="shared" si="1"/>
        <v>0</v>
      </c>
      <c r="AD22" s="38">
        <f t="shared" si="1"/>
        <v>0</v>
      </c>
      <c r="AE22" s="34">
        <f t="shared" si="1"/>
        <v>0</v>
      </c>
      <c r="AF22" s="45">
        <f t="shared" si="1"/>
        <v>0</v>
      </c>
      <c r="AG22" s="38">
        <f t="shared" si="1"/>
        <v>0</v>
      </c>
      <c r="AH22" s="38">
        <f t="shared" si="1"/>
        <v>0</v>
      </c>
      <c r="AI22" s="38">
        <f t="shared" si="1"/>
        <v>0</v>
      </c>
      <c r="AJ22" s="38">
        <f t="shared" si="1"/>
        <v>0</v>
      </c>
      <c r="AK22" s="46">
        <f t="shared" si="1"/>
        <v>0</v>
      </c>
      <c r="AL22" s="34">
        <f t="shared" si="1"/>
        <v>0</v>
      </c>
      <c r="AM22" s="37">
        <f t="shared" si="1"/>
        <v>0</v>
      </c>
      <c r="AN22" s="38">
        <f t="shared" si="1"/>
        <v>0</v>
      </c>
      <c r="AO22" s="38">
        <f t="shared" si="1"/>
        <v>0</v>
      </c>
      <c r="AP22" s="38">
        <f t="shared" si="1"/>
        <v>0</v>
      </c>
      <c r="AQ22" s="38">
        <f t="shared" si="1"/>
        <v>0</v>
      </c>
      <c r="AR22" s="38">
        <f t="shared" si="1"/>
        <v>0</v>
      </c>
      <c r="AS22" s="34">
        <f t="shared" si="1"/>
        <v>0</v>
      </c>
      <c r="AT22" s="45">
        <f t="shared" si="1"/>
        <v>0</v>
      </c>
      <c r="AU22" s="38">
        <f t="shared" si="1"/>
        <v>0</v>
      </c>
      <c r="AV22" s="38">
        <f t="shared" si="1"/>
        <v>0</v>
      </c>
      <c r="AW22" s="38">
        <f t="shared" si="1"/>
        <v>0</v>
      </c>
      <c r="AX22" s="38">
        <f t="shared" si="1"/>
        <v>0</v>
      </c>
      <c r="AY22" s="46">
        <f t="shared" si="1"/>
        <v>0</v>
      </c>
    </row>
    <row r="23" spans="1:51" x14ac:dyDescent="0.2">
      <c r="A23" s="39" t="s">
        <v>104</v>
      </c>
      <c r="B23" s="40" t="s">
        <v>105</v>
      </c>
      <c r="C23" s="41"/>
      <c r="D23" s="32"/>
      <c r="E23" s="31"/>
      <c r="F23" s="32"/>
      <c r="G23" s="32"/>
      <c r="H23" s="32"/>
      <c r="I23" s="33"/>
      <c r="J23" s="41"/>
      <c r="K23" s="31"/>
      <c r="L23" s="32"/>
      <c r="M23" s="32"/>
      <c r="N23" s="32"/>
      <c r="O23" s="32"/>
      <c r="P23" s="33"/>
      <c r="Q23" s="41"/>
      <c r="R23" s="31"/>
      <c r="S23" s="32"/>
      <c r="T23" s="32"/>
      <c r="U23" s="32"/>
      <c r="V23" s="32"/>
      <c r="W23" s="33"/>
      <c r="X23" s="41"/>
      <c r="Y23" s="31"/>
      <c r="Z23" s="32"/>
      <c r="AA23" s="32"/>
      <c r="AB23" s="32"/>
      <c r="AC23" s="32"/>
      <c r="AD23" s="33"/>
      <c r="AE23" s="41"/>
      <c r="AF23" s="47"/>
      <c r="AG23" s="32"/>
      <c r="AH23" s="32"/>
      <c r="AI23" s="32"/>
      <c r="AJ23" s="32"/>
      <c r="AK23" s="33"/>
      <c r="AL23" s="41"/>
      <c r="AM23" s="31"/>
      <c r="AN23" s="32"/>
      <c r="AO23" s="32"/>
      <c r="AP23" s="32"/>
      <c r="AQ23" s="32"/>
      <c r="AR23" s="33"/>
      <c r="AS23" s="41"/>
      <c r="AT23" s="47"/>
      <c r="AU23" s="32"/>
      <c r="AV23" s="32"/>
      <c r="AW23" s="32"/>
      <c r="AX23" s="32"/>
      <c r="AY23" s="33"/>
    </row>
    <row r="24" spans="1:51" x14ac:dyDescent="0.2">
      <c r="A24" s="28">
        <v>1</v>
      </c>
      <c r="B24" s="29" t="s">
        <v>102</v>
      </c>
      <c r="C24" s="34">
        <f>SUM(D24:I24)</f>
        <v>0</v>
      </c>
      <c r="D24" s="35">
        <v>0</v>
      </c>
      <c r="E24" s="42">
        <v>0</v>
      </c>
      <c r="F24" s="35">
        <v>0</v>
      </c>
      <c r="G24" s="35">
        <v>0</v>
      </c>
      <c r="H24" s="35">
        <v>0</v>
      </c>
      <c r="I24" s="43">
        <v>0</v>
      </c>
      <c r="J24" s="34">
        <f>SUM(K24:P24)</f>
        <v>107</v>
      </c>
      <c r="K24" s="35">
        <v>16</v>
      </c>
      <c r="L24" s="42">
        <v>10</v>
      </c>
      <c r="M24" s="35">
        <v>18</v>
      </c>
      <c r="N24" s="35">
        <v>14</v>
      </c>
      <c r="O24" s="35">
        <v>13</v>
      </c>
      <c r="P24" s="43">
        <v>36</v>
      </c>
      <c r="Q24" s="34">
        <f>SUM(R24:W24)</f>
        <v>728</v>
      </c>
      <c r="R24" s="35">
        <v>27</v>
      </c>
      <c r="S24" s="42">
        <v>21</v>
      </c>
      <c r="T24" s="35">
        <v>36</v>
      </c>
      <c r="U24" s="35">
        <v>69</v>
      </c>
      <c r="V24" s="35">
        <v>77</v>
      </c>
      <c r="W24" s="43">
        <v>498</v>
      </c>
      <c r="X24" s="34">
        <f>SUM(Y24:AD24)</f>
        <v>4</v>
      </c>
      <c r="Y24" s="35">
        <v>0</v>
      </c>
      <c r="Z24" s="42">
        <v>1</v>
      </c>
      <c r="AA24" s="35">
        <v>0</v>
      </c>
      <c r="AB24" s="35">
        <v>0</v>
      </c>
      <c r="AC24" s="35">
        <v>1</v>
      </c>
      <c r="AD24" s="43">
        <v>2</v>
      </c>
      <c r="AE24" s="34">
        <f>SUM(AF24:AK24)</f>
        <v>1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43">
        <v>1</v>
      </c>
      <c r="AL24" s="34">
        <f>SUM(AM24:AR24)</f>
        <v>24</v>
      </c>
      <c r="AM24" s="35">
        <v>2</v>
      </c>
      <c r="AN24" s="42">
        <v>4</v>
      </c>
      <c r="AO24" s="35">
        <v>2</v>
      </c>
      <c r="AP24" s="35">
        <v>3</v>
      </c>
      <c r="AQ24" s="35">
        <v>2</v>
      </c>
      <c r="AR24" s="43">
        <v>11</v>
      </c>
      <c r="AS24" s="34">
        <f>SUM(AT24:AY24)</f>
        <v>0</v>
      </c>
      <c r="AT24" s="35"/>
      <c r="AU24" s="42"/>
      <c r="AV24" s="35"/>
      <c r="AW24" s="35"/>
      <c r="AX24" s="35"/>
      <c r="AY24" s="43"/>
    </row>
    <row r="25" spans="1:51" x14ac:dyDescent="0.2">
      <c r="A25" s="28">
        <v>2</v>
      </c>
      <c r="B25" s="29" t="s">
        <v>95</v>
      </c>
      <c r="C25" s="34">
        <f>SUM(D25:I25)</f>
        <v>6</v>
      </c>
      <c r="D25" s="35">
        <v>3</v>
      </c>
      <c r="E25" s="42">
        <v>1</v>
      </c>
      <c r="F25" s="35">
        <v>1</v>
      </c>
      <c r="G25" s="35">
        <v>0</v>
      </c>
      <c r="H25" s="35">
        <v>1</v>
      </c>
      <c r="I25" s="43">
        <v>0</v>
      </c>
      <c r="J25" s="34">
        <f>SUM(K25:P25)</f>
        <v>8</v>
      </c>
      <c r="K25" s="35">
        <v>2</v>
      </c>
      <c r="L25" s="42">
        <v>0</v>
      </c>
      <c r="M25" s="35">
        <v>1</v>
      </c>
      <c r="N25" s="35">
        <v>2</v>
      </c>
      <c r="O25" s="35">
        <v>2</v>
      </c>
      <c r="P25" s="43">
        <v>1</v>
      </c>
      <c r="Q25" s="34">
        <f>SUM(R25:W25)</f>
        <v>77</v>
      </c>
      <c r="R25" s="35">
        <v>16</v>
      </c>
      <c r="S25" s="42">
        <v>8</v>
      </c>
      <c r="T25" s="35">
        <v>21</v>
      </c>
      <c r="U25" s="35">
        <v>23</v>
      </c>
      <c r="V25" s="35">
        <v>4</v>
      </c>
      <c r="W25" s="43">
        <v>5</v>
      </c>
      <c r="X25" s="34">
        <f>SUM(Y25:AD25)</f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4">
        <f>SUM(AF25:AK25)</f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43">
        <v>0</v>
      </c>
      <c r="AL25" s="34">
        <f>SUM(AM25:AR25)</f>
        <v>1</v>
      </c>
      <c r="AM25" s="35" t="s">
        <v>94</v>
      </c>
      <c r="AN25" s="42">
        <v>1</v>
      </c>
      <c r="AO25" s="35" t="s">
        <v>94</v>
      </c>
      <c r="AP25" s="35" t="s">
        <v>94</v>
      </c>
      <c r="AQ25" s="35" t="s">
        <v>94</v>
      </c>
      <c r="AR25" s="43" t="s">
        <v>94</v>
      </c>
      <c r="AS25" s="34">
        <f>SUM(AT25:AY25)</f>
        <v>0</v>
      </c>
      <c r="AT25" s="35"/>
      <c r="AU25" s="42"/>
      <c r="AV25" s="35"/>
      <c r="AW25" s="35"/>
      <c r="AX25" s="35"/>
      <c r="AY25" s="43"/>
    </row>
    <row r="26" spans="1:51" x14ac:dyDescent="0.2">
      <c r="A26" s="28">
        <v>3</v>
      </c>
      <c r="B26" s="29" t="s">
        <v>106</v>
      </c>
      <c r="C26" s="34">
        <f>SUM(D26:I26)</f>
        <v>1510</v>
      </c>
      <c r="D26" s="35">
        <v>132</v>
      </c>
      <c r="E26" s="42">
        <v>225</v>
      </c>
      <c r="F26" s="35">
        <v>506</v>
      </c>
      <c r="G26" s="35">
        <v>340</v>
      </c>
      <c r="H26" s="35">
        <v>181</v>
      </c>
      <c r="I26" s="43">
        <v>126</v>
      </c>
      <c r="J26" s="34">
        <f>SUM(K26:P26)</f>
        <v>6</v>
      </c>
      <c r="K26" s="35">
        <v>1</v>
      </c>
      <c r="L26" s="42">
        <v>1</v>
      </c>
      <c r="M26" s="35">
        <v>1</v>
      </c>
      <c r="N26" s="35">
        <v>1</v>
      </c>
      <c r="O26" s="35">
        <v>0</v>
      </c>
      <c r="P26" s="43">
        <v>2</v>
      </c>
      <c r="Q26" s="34">
        <f>SUM(R26:W26)</f>
        <v>357</v>
      </c>
      <c r="R26" s="35">
        <v>67</v>
      </c>
      <c r="S26" s="42">
        <v>74</v>
      </c>
      <c r="T26" s="35">
        <v>86</v>
      </c>
      <c r="U26" s="35">
        <v>96</v>
      </c>
      <c r="V26" s="35">
        <v>21</v>
      </c>
      <c r="W26" s="43">
        <v>13</v>
      </c>
      <c r="X26" s="34">
        <f>SUM(Y26:AD26)</f>
        <v>1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43">
        <v>1</v>
      </c>
      <c r="AE26" s="34">
        <f>SUM(AF26:AK26)</f>
        <v>2</v>
      </c>
      <c r="AF26" s="35">
        <v>0</v>
      </c>
      <c r="AG26" s="35">
        <v>0</v>
      </c>
      <c r="AH26" s="35">
        <v>0</v>
      </c>
      <c r="AI26" s="35">
        <v>1</v>
      </c>
      <c r="AJ26" s="35">
        <v>0</v>
      </c>
      <c r="AK26" s="43">
        <v>1</v>
      </c>
      <c r="AL26" s="34">
        <f>SUM(AM26:AR26)</f>
        <v>19</v>
      </c>
      <c r="AM26" s="35" t="s">
        <v>94</v>
      </c>
      <c r="AN26" s="42">
        <v>3</v>
      </c>
      <c r="AO26" s="35">
        <v>1</v>
      </c>
      <c r="AP26" s="35">
        <v>1</v>
      </c>
      <c r="AQ26" s="35">
        <v>3</v>
      </c>
      <c r="AR26" s="43">
        <v>11</v>
      </c>
      <c r="AS26" s="34">
        <f>SUM(AT26:AY26)</f>
        <v>0</v>
      </c>
      <c r="AT26" s="35"/>
      <c r="AU26" s="42" t="s">
        <v>107</v>
      </c>
      <c r="AV26" s="35"/>
      <c r="AW26" s="35"/>
      <c r="AX26" s="35"/>
      <c r="AY26" s="43"/>
    </row>
    <row r="27" spans="1:51" x14ac:dyDescent="0.2">
      <c r="A27" s="28">
        <v>4</v>
      </c>
      <c r="B27" s="29" t="s">
        <v>108</v>
      </c>
      <c r="C27" s="34">
        <f>SUM(D27:I27)</f>
        <v>0</v>
      </c>
      <c r="D27" s="35">
        <v>0</v>
      </c>
      <c r="E27" s="42">
        <v>0</v>
      </c>
      <c r="F27" s="35">
        <v>0</v>
      </c>
      <c r="G27" s="35">
        <v>0</v>
      </c>
      <c r="H27" s="35">
        <v>0</v>
      </c>
      <c r="I27" s="43">
        <v>0</v>
      </c>
      <c r="J27" s="34">
        <f>SUM(K27:P27)</f>
        <v>0</v>
      </c>
      <c r="K27" s="35">
        <v>0</v>
      </c>
      <c r="L27" s="42">
        <v>0</v>
      </c>
      <c r="M27" s="35">
        <v>0</v>
      </c>
      <c r="N27" s="35">
        <v>0</v>
      </c>
      <c r="O27" s="35">
        <v>0</v>
      </c>
      <c r="P27" s="43">
        <v>0</v>
      </c>
      <c r="Q27" s="34">
        <f>SUM(R27:W27)</f>
        <v>0</v>
      </c>
      <c r="R27" s="35">
        <v>0</v>
      </c>
      <c r="S27" s="42">
        <v>0</v>
      </c>
      <c r="T27" s="35">
        <v>0</v>
      </c>
      <c r="U27" s="35">
        <v>0</v>
      </c>
      <c r="V27" s="35">
        <v>0</v>
      </c>
      <c r="W27" s="43">
        <v>0</v>
      </c>
      <c r="X27" s="34">
        <f>SUM(Y27:AD27)</f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4">
        <f>SUM(AF27:AK27)</f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4">
        <f>SUM(AM27:AR27)</f>
        <v>1</v>
      </c>
      <c r="AM27" s="35" t="s">
        <v>94</v>
      </c>
      <c r="AN27" s="42" t="s">
        <v>94</v>
      </c>
      <c r="AO27" s="35" t="s">
        <v>94</v>
      </c>
      <c r="AP27" s="35" t="s">
        <v>94</v>
      </c>
      <c r="AQ27" s="35" t="s">
        <v>94</v>
      </c>
      <c r="AR27" s="43">
        <v>1</v>
      </c>
      <c r="AS27" s="34">
        <f>SUM(AT27:AY27)</f>
        <v>0</v>
      </c>
      <c r="AT27" s="35"/>
      <c r="AU27" s="42"/>
      <c r="AV27" s="35"/>
      <c r="AW27" s="35"/>
      <c r="AX27" s="35"/>
      <c r="AY27" s="43"/>
    </row>
    <row r="28" spans="1:51" x14ac:dyDescent="0.2">
      <c r="A28" s="48">
        <f>A27+1</f>
        <v>5</v>
      </c>
      <c r="B28" s="49" t="s">
        <v>109</v>
      </c>
      <c r="C28" s="50">
        <f t="shared" ref="C28:AY28" si="2">SUM(C24:C27)</f>
        <v>1516</v>
      </c>
      <c r="D28" s="51">
        <f t="shared" si="2"/>
        <v>135</v>
      </c>
      <c r="E28" s="51">
        <f t="shared" si="2"/>
        <v>226</v>
      </c>
      <c r="F28" s="52">
        <f t="shared" si="2"/>
        <v>507</v>
      </c>
      <c r="G28" s="52">
        <f t="shared" si="2"/>
        <v>340</v>
      </c>
      <c r="H28" s="52">
        <f t="shared" si="2"/>
        <v>182</v>
      </c>
      <c r="I28" s="52">
        <f t="shared" si="2"/>
        <v>126</v>
      </c>
      <c r="J28" s="50">
        <f t="shared" si="2"/>
        <v>121</v>
      </c>
      <c r="K28" s="51">
        <f t="shared" si="2"/>
        <v>19</v>
      </c>
      <c r="L28" s="52">
        <f t="shared" si="2"/>
        <v>11</v>
      </c>
      <c r="M28" s="52">
        <f t="shared" si="2"/>
        <v>20</v>
      </c>
      <c r="N28" s="52">
        <f t="shared" si="2"/>
        <v>17</v>
      </c>
      <c r="O28" s="52">
        <f t="shared" si="2"/>
        <v>15</v>
      </c>
      <c r="P28" s="52">
        <f t="shared" si="2"/>
        <v>39</v>
      </c>
      <c r="Q28" s="50">
        <f t="shared" si="2"/>
        <v>1162</v>
      </c>
      <c r="R28" s="51">
        <f t="shared" si="2"/>
        <v>110</v>
      </c>
      <c r="S28" s="52">
        <f t="shared" si="2"/>
        <v>103</v>
      </c>
      <c r="T28" s="52">
        <f t="shared" si="2"/>
        <v>143</v>
      </c>
      <c r="U28" s="52">
        <f t="shared" si="2"/>
        <v>188</v>
      </c>
      <c r="V28" s="52">
        <f t="shared" si="2"/>
        <v>102</v>
      </c>
      <c r="W28" s="52">
        <f t="shared" si="2"/>
        <v>516</v>
      </c>
      <c r="X28" s="50">
        <f t="shared" si="2"/>
        <v>5</v>
      </c>
      <c r="Y28" s="51">
        <f t="shared" si="2"/>
        <v>0</v>
      </c>
      <c r="Z28" s="52">
        <f t="shared" si="2"/>
        <v>1</v>
      </c>
      <c r="AA28" s="52">
        <f t="shared" si="2"/>
        <v>0</v>
      </c>
      <c r="AB28" s="52">
        <f t="shared" si="2"/>
        <v>0</v>
      </c>
      <c r="AC28" s="52">
        <f t="shared" si="2"/>
        <v>1</v>
      </c>
      <c r="AD28" s="52">
        <f t="shared" si="2"/>
        <v>3</v>
      </c>
      <c r="AE28" s="50">
        <f t="shared" si="2"/>
        <v>3</v>
      </c>
      <c r="AF28" s="53">
        <f t="shared" si="2"/>
        <v>0</v>
      </c>
      <c r="AG28" s="52">
        <f t="shared" si="2"/>
        <v>0</v>
      </c>
      <c r="AH28" s="52">
        <f t="shared" si="2"/>
        <v>0</v>
      </c>
      <c r="AI28" s="52">
        <f t="shared" si="2"/>
        <v>1</v>
      </c>
      <c r="AJ28" s="52">
        <f t="shared" si="2"/>
        <v>0</v>
      </c>
      <c r="AK28" s="54">
        <f t="shared" si="2"/>
        <v>2</v>
      </c>
      <c r="AL28" s="50">
        <f t="shared" si="2"/>
        <v>45</v>
      </c>
      <c r="AM28" s="51">
        <f t="shared" si="2"/>
        <v>2</v>
      </c>
      <c r="AN28" s="52">
        <f t="shared" si="2"/>
        <v>8</v>
      </c>
      <c r="AO28" s="52">
        <f t="shared" si="2"/>
        <v>3</v>
      </c>
      <c r="AP28" s="52">
        <f t="shared" si="2"/>
        <v>4</v>
      </c>
      <c r="AQ28" s="52">
        <f t="shared" si="2"/>
        <v>5</v>
      </c>
      <c r="AR28" s="52">
        <f t="shared" si="2"/>
        <v>23</v>
      </c>
      <c r="AS28" s="50">
        <f t="shared" si="2"/>
        <v>0</v>
      </c>
      <c r="AT28" s="53">
        <f t="shared" si="2"/>
        <v>0</v>
      </c>
      <c r="AU28" s="52">
        <f t="shared" si="2"/>
        <v>0</v>
      </c>
      <c r="AV28" s="52">
        <f t="shared" si="2"/>
        <v>0</v>
      </c>
      <c r="AW28" s="52">
        <f t="shared" si="2"/>
        <v>0</v>
      </c>
      <c r="AX28" s="52">
        <f t="shared" si="2"/>
        <v>0</v>
      </c>
      <c r="AY28" s="54">
        <f t="shared" si="2"/>
        <v>0</v>
      </c>
    </row>
    <row r="31" spans="1:51" hidden="1" x14ac:dyDescent="0.2">
      <c r="B31" s="204" t="s">
        <v>110</v>
      </c>
      <c r="C31" s="207" t="s">
        <v>1</v>
      </c>
      <c r="D31" s="208"/>
      <c r="E31" s="208"/>
      <c r="F31" s="208"/>
      <c r="G31" s="208"/>
      <c r="H31" s="208"/>
      <c r="I31" s="209"/>
      <c r="J31" s="213" t="s">
        <v>2</v>
      </c>
      <c r="K31" s="214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6"/>
      <c r="X31" s="217" t="s">
        <v>111</v>
      </c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9"/>
    </row>
    <row r="32" spans="1:51" hidden="1" x14ac:dyDescent="0.2">
      <c r="A32" s="55"/>
      <c r="B32" s="205"/>
      <c r="C32" s="210"/>
      <c r="D32" s="211"/>
      <c r="E32" s="211"/>
      <c r="F32" s="211"/>
      <c r="G32" s="211"/>
      <c r="H32" s="211"/>
      <c r="I32" s="212"/>
      <c r="J32" s="220" t="s">
        <v>112</v>
      </c>
      <c r="K32" s="221"/>
      <c r="L32" s="200"/>
      <c r="M32" s="200"/>
      <c r="N32" s="200"/>
      <c r="O32" s="200"/>
      <c r="P32" s="200"/>
      <c r="Q32" s="200" t="s">
        <v>113</v>
      </c>
      <c r="R32" s="200"/>
      <c r="S32" s="200"/>
      <c r="T32" s="200"/>
      <c r="U32" s="200"/>
      <c r="V32" s="200"/>
      <c r="W32" s="201"/>
      <c r="X32" s="220" t="s">
        <v>7</v>
      </c>
      <c r="Y32" s="221"/>
      <c r="Z32" s="200"/>
      <c r="AA32" s="200"/>
      <c r="AB32" s="200"/>
      <c r="AC32" s="200"/>
      <c r="AD32" s="200"/>
      <c r="AE32" s="200" t="s">
        <v>8</v>
      </c>
      <c r="AF32" s="200"/>
      <c r="AG32" s="200"/>
      <c r="AH32" s="200"/>
      <c r="AI32" s="200"/>
      <c r="AJ32" s="200"/>
      <c r="AK32" s="201"/>
      <c r="AL32" s="56"/>
      <c r="AM32" s="56"/>
      <c r="AN32" s="56"/>
      <c r="AO32" s="56"/>
    </row>
    <row r="33" spans="1:41" ht="25.5" hidden="1" x14ac:dyDescent="0.2">
      <c r="A33" s="55"/>
      <c r="B33" s="205"/>
      <c r="C33" s="57" t="s">
        <v>114</v>
      </c>
      <c r="D33" s="8" t="s">
        <v>12</v>
      </c>
      <c r="E33" s="8" t="s">
        <v>13</v>
      </c>
      <c r="F33" s="8" t="s">
        <v>14</v>
      </c>
      <c r="G33" s="8" t="s">
        <v>15</v>
      </c>
      <c r="H33" s="8" t="s">
        <v>16</v>
      </c>
      <c r="I33" s="58" t="s">
        <v>17</v>
      </c>
      <c r="J33" s="59" t="s">
        <v>114</v>
      </c>
      <c r="K33" s="8" t="s">
        <v>18</v>
      </c>
      <c r="L33" s="8" t="s">
        <v>19</v>
      </c>
      <c r="M33" s="8" t="s">
        <v>20</v>
      </c>
      <c r="N33" s="8" t="s">
        <v>21</v>
      </c>
      <c r="O33" s="8" t="s">
        <v>22</v>
      </c>
      <c r="P33" s="9" t="s">
        <v>23</v>
      </c>
      <c r="Q33" s="60" t="s">
        <v>114</v>
      </c>
      <c r="R33" s="8" t="s">
        <v>18</v>
      </c>
      <c r="S33" s="8" t="s">
        <v>19</v>
      </c>
      <c r="T33" s="8" t="s">
        <v>20</v>
      </c>
      <c r="U33" s="8" t="s">
        <v>21</v>
      </c>
      <c r="V33" s="8" t="s">
        <v>22</v>
      </c>
      <c r="W33" s="9" t="s">
        <v>23</v>
      </c>
      <c r="X33" s="59" t="s">
        <v>114</v>
      </c>
      <c r="Y33" s="8" t="s">
        <v>18</v>
      </c>
      <c r="Z33" s="8" t="s">
        <v>19</v>
      </c>
      <c r="AA33" s="8" t="s">
        <v>20</v>
      </c>
      <c r="AB33" s="8" t="s">
        <v>21</v>
      </c>
      <c r="AC33" s="8" t="s">
        <v>22</v>
      </c>
      <c r="AD33" s="9" t="s">
        <v>23</v>
      </c>
      <c r="AE33" s="60" t="s">
        <v>114</v>
      </c>
      <c r="AF33" s="8" t="s">
        <v>18</v>
      </c>
      <c r="AG33" s="8" t="s">
        <v>19</v>
      </c>
      <c r="AH33" s="8" t="s">
        <v>20</v>
      </c>
      <c r="AI33" s="8" t="s">
        <v>21</v>
      </c>
      <c r="AJ33" s="8" t="s">
        <v>22</v>
      </c>
      <c r="AK33" s="61" t="s">
        <v>23</v>
      </c>
      <c r="AL33" s="56"/>
      <c r="AM33" s="56"/>
      <c r="AN33" s="56"/>
      <c r="AO33" s="56"/>
    </row>
    <row r="34" spans="1:41" ht="13.5" hidden="1" thickBot="1" x14ac:dyDescent="0.25">
      <c r="B34" s="206"/>
      <c r="C34" s="62" t="s">
        <v>24</v>
      </c>
      <c r="D34" s="63" t="s">
        <v>25</v>
      </c>
      <c r="E34" s="63" t="s">
        <v>26</v>
      </c>
      <c r="F34" s="64" t="s">
        <v>27</v>
      </c>
      <c r="G34" s="64" t="s">
        <v>28</v>
      </c>
      <c r="H34" s="64" t="s">
        <v>29</v>
      </c>
      <c r="I34" s="65" t="s">
        <v>30</v>
      </c>
      <c r="J34" s="62" t="s">
        <v>31</v>
      </c>
      <c r="K34" s="64" t="s">
        <v>32</v>
      </c>
      <c r="L34" s="63" t="s">
        <v>33</v>
      </c>
      <c r="M34" s="64" t="s">
        <v>34</v>
      </c>
      <c r="N34" s="64" t="s">
        <v>35</v>
      </c>
      <c r="O34" s="64" t="s">
        <v>36</v>
      </c>
      <c r="P34" s="66" t="s">
        <v>37</v>
      </c>
      <c r="Q34" s="67" t="s">
        <v>38</v>
      </c>
      <c r="R34" s="64" t="s">
        <v>39</v>
      </c>
      <c r="S34" s="63" t="s">
        <v>40</v>
      </c>
      <c r="T34" s="64" t="s">
        <v>41</v>
      </c>
      <c r="U34" s="64" t="s">
        <v>42</v>
      </c>
      <c r="V34" s="64" t="s">
        <v>43</v>
      </c>
      <c r="W34" s="65" t="s">
        <v>44</v>
      </c>
      <c r="X34" s="62" t="s">
        <v>45</v>
      </c>
      <c r="Y34" s="64" t="s">
        <v>46</v>
      </c>
      <c r="Z34" s="63" t="s">
        <v>47</v>
      </c>
      <c r="AA34" s="64" t="s">
        <v>48</v>
      </c>
      <c r="AB34" s="64" t="s">
        <v>49</v>
      </c>
      <c r="AC34" s="64" t="s">
        <v>50</v>
      </c>
      <c r="AD34" s="65" t="s">
        <v>51</v>
      </c>
      <c r="AE34" s="68" t="s">
        <v>52</v>
      </c>
      <c r="AF34" s="69" t="s">
        <v>53</v>
      </c>
      <c r="AG34" s="70" t="s">
        <v>54</v>
      </c>
      <c r="AH34" s="69" t="s">
        <v>55</v>
      </c>
      <c r="AI34" s="69" t="s">
        <v>56</v>
      </c>
      <c r="AJ34" s="69" t="s">
        <v>57</v>
      </c>
      <c r="AK34" s="71" t="s">
        <v>58</v>
      </c>
      <c r="AL34" s="56"/>
      <c r="AM34" s="56"/>
      <c r="AN34" s="56"/>
      <c r="AO34" s="56"/>
    </row>
    <row r="35" spans="1:41" hidden="1" x14ac:dyDescent="0.2">
      <c r="A35" s="72" t="s">
        <v>73</v>
      </c>
      <c r="B35" s="73" t="s">
        <v>74</v>
      </c>
      <c r="C35" s="74"/>
      <c r="D35" s="75"/>
      <c r="E35" s="76"/>
      <c r="F35" s="77"/>
      <c r="G35" s="77"/>
      <c r="H35" s="77"/>
      <c r="I35" s="78"/>
      <c r="J35" s="74"/>
      <c r="K35" s="77"/>
      <c r="L35" s="76"/>
      <c r="M35" s="77"/>
      <c r="N35" s="77"/>
      <c r="O35" s="77"/>
      <c r="P35" s="79"/>
      <c r="Q35" s="80"/>
      <c r="R35" s="77"/>
      <c r="S35" s="76"/>
      <c r="T35" s="77"/>
      <c r="U35" s="77"/>
      <c r="V35" s="77"/>
      <c r="W35" s="78"/>
      <c r="X35" s="74"/>
      <c r="Y35" s="77"/>
      <c r="Z35" s="76"/>
      <c r="AA35" s="77"/>
      <c r="AB35" s="77"/>
      <c r="AC35" s="77"/>
      <c r="AD35" s="78"/>
      <c r="AE35" s="81"/>
      <c r="AF35" s="82"/>
      <c r="AG35" s="83"/>
      <c r="AH35" s="82"/>
      <c r="AI35" s="82"/>
      <c r="AJ35" s="82"/>
      <c r="AK35" s="84"/>
      <c r="AL35" s="85"/>
      <c r="AM35" s="85"/>
      <c r="AN35" s="85"/>
      <c r="AO35" s="85"/>
    </row>
    <row r="36" spans="1:41" hidden="1" x14ac:dyDescent="0.2">
      <c r="A36" s="86">
        <v>3</v>
      </c>
      <c r="B36" s="87" t="s">
        <v>115</v>
      </c>
      <c r="C36" s="88">
        <f>SUM(D36:I36)</f>
        <v>0</v>
      </c>
      <c r="D36" s="89">
        <f>IF('[1]כללי א1'!D12=0,0,'[1]כללי א1'!D12/'[1]כללי א1'!$C$17)</f>
        <v>0</v>
      </c>
      <c r="E36" s="89">
        <f>IF('[1]כללי א1'!E12=0,0,'[1]כללי א1'!E12/'[1]כללי א1'!$C$17)</f>
        <v>0</v>
      </c>
      <c r="F36" s="89">
        <f>IF('[1]כללי א1'!F12=0,0,'[1]כללי א1'!F12/'[1]כללי א1'!$C$17)</f>
        <v>0</v>
      </c>
      <c r="G36" s="89">
        <f>IF('[1]כללי א1'!G12=0,0,'[1]כללי א1'!G12/'[1]כללי א1'!$C$17)</f>
        <v>0</v>
      </c>
      <c r="H36" s="89">
        <f>IF('[1]כללי א1'!H12=0,0,'[1]כללי א1'!H12/'[1]כללי א1'!$C$17)</f>
        <v>0</v>
      </c>
      <c r="I36" s="89">
        <f>IF('[1]כללי א1'!I12=0,0,'[1]כללי א1'!I12/'[1]כללי א1'!$C$17)</f>
        <v>0</v>
      </c>
      <c r="J36" s="88">
        <f>SUM(K36:P36)</f>
        <v>7.8528925619834711</v>
      </c>
      <c r="K36" s="89">
        <f>IF('[1]כללי א1'!K12=0,0,'[1]כללי א1'!K12/'[1]כללי א1'!$C$17)</f>
        <v>3.922314049586777</v>
      </c>
      <c r="L36" s="89">
        <f>IF('[1]כללי א1'!L12=0,0,'[1]כללי א1'!L12/'[1]כללי א1'!$C$17)</f>
        <v>1.7247933884297522</v>
      </c>
      <c r="M36" s="89">
        <f>IF('[1]כללי א1'!M12=0,0,'[1]כללי א1'!M12/'[1]כללי א1'!$C$17)</f>
        <v>1.3223140495867769</v>
      </c>
      <c r="N36" s="89">
        <f>IF('[1]כללי א1'!N12=0,0,'[1]כללי א1'!N12/'[1]כללי א1'!$C$17)</f>
        <v>0.64132231404958673</v>
      </c>
      <c r="O36" s="89">
        <f>IF('[1]כללי א1'!O12=0,0,'[1]כללי א1'!O12/'[1]כללי א1'!$C$17)</f>
        <v>0.1231404958677686</v>
      </c>
      <c r="P36" s="89">
        <f>IF('[1]כללי א1'!P12=0,0,'[1]כללי א1'!P12/'[1]כללי א1'!$C$17)</f>
        <v>0.11900826446280992</v>
      </c>
      <c r="Q36" s="88">
        <f>SUM(R36:W36)</f>
        <v>4.4223140495867774</v>
      </c>
      <c r="R36" s="89">
        <f>IF('[1]כללי א1'!R12=0,0,'[1]כללי א1'!R12/'[1]כללי א1'!$C$17)</f>
        <v>0.66363636363636369</v>
      </c>
      <c r="S36" s="89">
        <f>IF('[1]כללי א1'!S12=0,0,'[1]כללי א1'!S12/'[1]כללי א1'!$C$17)</f>
        <v>0.65702479338842978</v>
      </c>
      <c r="T36" s="89">
        <f>IF('[1]כללי א1'!T12=0,0,'[1]כללי א1'!T12/'[1]כללי א1'!$C$17)</f>
        <v>1.2545454545454546</v>
      </c>
      <c r="U36" s="89">
        <f>IF('[1]כללי א1'!U12=0,0,'[1]כללי א1'!U12/'[1]כללי א1'!$C$17)</f>
        <v>1.296694214876033</v>
      </c>
      <c r="V36" s="89">
        <f>IF('[1]כללי א1'!V12=0,0,'[1]כללי א1'!V12/'[1]כללי א1'!$C$17)</f>
        <v>0.35371900826446279</v>
      </c>
      <c r="W36" s="89">
        <f>IF('[1]כללי א1'!W12=0,0,'[1]כללי א1'!W12/'[1]כללי א1'!$C$17)</f>
        <v>0.19669421487603306</v>
      </c>
      <c r="X36" s="88">
        <f>SUM(Y36:AD36)</f>
        <v>0.28925619834710736</v>
      </c>
      <c r="Y36" s="89">
        <f>IF('[1]כללי א1'!Y12=0,0,'[1]כללי א1'!Y12/'[1]כללי א1'!$C$17)</f>
        <v>0.128099173553719</v>
      </c>
      <c r="Z36" s="89">
        <f>IF('[1]כללי א1'!Z12=0,0,'[1]כללי א1'!Z12/'[1]כללי א1'!$C$17)</f>
        <v>0.10578512396694215</v>
      </c>
      <c r="AA36" s="89">
        <f>IF('[1]כללי א1'!AA12=0,0,'[1]כללי א1'!AA12/'[1]כללי א1'!$C$17)</f>
        <v>5.2066115702479342E-2</v>
      </c>
      <c r="AB36" s="89">
        <f>IF('[1]כללי א1'!AB12=0,0,'[1]כללי א1'!AB12/'[1]כללי א1'!$C$17)</f>
        <v>1.652892561983471E-3</v>
      </c>
      <c r="AC36" s="89">
        <f>IF('[1]כללי א1'!AC12=0,0,'[1]כללי א1'!AC12/'[1]כללי א1'!$C$17)</f>
        <v>8.2644628099173552E-4</v>
      </c>
      <c r="AD36" s="89">
        <f>IF('[1]כללי א1'!AD12=0,0,'[1]כללי א1'!AD12/'[1]כללי א1'!$C$17)</f>
        <v>8.2644628099173552E-4</v>
      </c>
      <c r="AE36" s="88">
        <f>SUM(AF36:AK36)</f>
        <v>0.36528925619834712</v>
      </c>
      <c r="AF36" s="89">
        <f>IF('[1]כללי א1'!AF12=0,0,'[1]כללי א1'!AF12/'[1]כללי א1'!$C$17)</f>
        <v>0.17851239669421487</v>
      </c>
      <c r="AG36" s="89">
        <f>IF('[1]כללי א1'!AG12=0,0,'[1]כללי א1'!AG12/'[1]כללי א1'!$C$17)</f>
        <v>0.1115702479338843</v>
      </c>
      <c r="AH36" s="89">
        <f>IF('[1]כללי א1'!AH12=0,0,'[1]כללי א1'!AH12/'[1]כללי א1'!$C$17)</f>
        <v>6.9421487603305784E-2</v>
      </c>
      <c r="AI36" s="89">
        <f>IF('[1]כללי א1'!AI12=0,0,'[1]כללי א1'!AI12/'[1]כללי א1'!$C$17)</f>
        <v>3.3057851239669421E-3</v>
      </c>
      <c r="AJ36" s="89">
        <f>IF('[1]כללי א1'!AJ12=0,0,'[1]כללי א1'!AJ12/'[1]כללי א1'!$C$17)</f>
        <v>2.4793388429752068E-3</v>
      </c>
      <c r="AK36" s="90">
        <f>IF('[1]כללי א1'!AK12=0,0,'[1]כללי א1'!AK12/'[1]כללי א1'!$C$17)</f>
        <v>0</v>
      </c>
      <c r="AL36" s="85"/>
      <c r="AM36" s="85"/>
      <c r="AN36" s="85"/>
      <c r="AO36" s="85"/>
    </row>
    <row r="37" spans="1:41" hidden="1" x14ac:dyDescent="0.2">
      <c r="A37" s="86" t="s">
        <v>92</v>
      </c>
      <c r="B37" s="87" t="s">
        <v>93</v>
      </c>
      <c r="C37" s="88">
        <f>SUM(D37:I37)</f>
        <v>0</v>
      </c>
      <c r="D37" s="89">
        <f>IF('[1]כללי א1'!D13=0,0,'[1]כללי א1'!D13/'[1]כללי א1'!$C$17)</f>
        <v>0</v>
      </c>
      <c r="E37" s="89">
        <f>IF('[1]כללי א1'!E13=0,0,'[1]כללי א1'!E13/'[1]כללי א1'!$C$17)</f>
        <v>0</v>
      </c>
      <c r="F37" s="89">
        <f>IF('[1]כללי א1'!F13=0,0,'[1]כללי א1'!F13/'[1]כללי א1'!$C$17)</f>
        <v>0</v>
      </c>
      <c r="G37" s="89">
        <f>IF('[1]כללי א1'!G13=0,0,'[1]כללי א1'!G13/'[1]כללי א1'!$C$17)</f>
        <v>0</v>
      </c>
      <c r="H37" s="89">
        <f>IF('[1]כללי א1'!H13=0,0,'[1]כללי א1'!H13/'[1]כללי א1'!$C$17)</f>
        <v>0</v>
      </c>
      <c r="I37" s="89">
        <f>IF('[1]כללי א1'!I13=0,0,'[1]כללי א1'!I13/'[1]כללי א1'!$C$17)</f>
        <v>0</v>
      </c>
      <c r="J37" s="88">
        <f>SUM(K37:P37)</f>
        <v>8.2644628099173552E-4</v>
      </c>
      <c r="K37" s="89">
        <f>IF('[1]כללי א1'!K13=0,0,'[1]כללי א1'!K13/'[1]כללי א1'!$C$17)</f>
        <v>0</v>
      </c>
      <c r="L37" s="89">
        <f>IF('[1]כללי א1'!L13=0,0,'[1]כללי א1'!L13/'[1]כללי א1'!$C$17)</f>
        <v>0</v>
      </c>
      <c r="M37" s="89">
        <f>IF('[1]כללי א1'!M13=0,0,'[1]כללי א1'!M13/'[1]כללי א1'!$C$17)</f>
        <v>8.2644628099173552E-4</v>
      </c>
      <c r="N37" s="89">
        <f>IF('[1]כללי א1'!N13=0,0,'[1]כללי א1'!N13/'[1]כללי א1'!$C$17)</f>
        <v>0</v>
      </c>
      <c r="O37" s="89">
        <f>IF('[1]כללי א1'!O13=0,0,'[1]כללי א1'!O13/'[1]כללי א1'!$C$17)</f>
        <v>0</v>
      </c>
      <c r="P37" s="89">
        <f>IF('[1]כללי א1'!P13=0,0,'[1]כללי א1'!P13/'[1]כללי א1'!$C$17)</f>
        <v>0</v>
      </c>
      <c r="Q37" s="88">
        <f>SUM(R37:W37)</f>
        <v>0.16528925619834714</v>
      </c>
      <c r="R37" s="89">
        <f>IF('[1]כללי א1'!R13=0,0,'[1]כללי א1'!R13/'[1]כללי א1'!$C$17)</f>
        <v>9.0909090909090905E-3</v>
      </c>
      <c r="S37" s="89">
        <f>IF('[1]כללי א1'!S13=0,0,'[1]כללי א1'!S13/'[1]כללי א1'!$C$17)</f>
        <v>1.7355371900826446E-2</v>
      </c>
      <c r="T37" s="89">
        <f>IF('[1]כללי א1'!T13=0,0,'[1]כללי א1'!T13/'[1]כללי א1'!$C$17)</f>
        <v>3.71900826446281E-2</v>
      </c>
      <c r="U37" s="89">
        <f>IF('[1]כללי א1'!U13=0,0,'[1]כללי א1'!U13/'[1]כללי א1'!$C$17)</f>
        <v>6.2809917355371905E-2</v>
      </c>
      <c r="V37" s="89">
        <f>IF('[1]כללי א1'!V13=0,0,'[1]כללי א1'!V13/'[1]כללי א1'!$C$17)</f>
        <v>2.809917355371901E-2</v>
      </c>
      <c r="W37" s="89">
        <f>IF('[1]כללי א1'!W13=0,0,'[1]כללי א1'!W13/'[1]כללי א1'!$C$17)</f>
        <v>1.0743801652892562E-2</v>
      </c>
      <c r="X37" s="88">
        <f>SUM(Y37:AD37)</f>
        <v>8.2644628099173552E-4</v>
      </c>
      <c r="Y37" s="89">
        <f>IF('[1]כללי א1'!Y13=0,0,'[1]כללי א1'!Y13/'[1]כללי א1'!$C$17)</f>
        <v>0</v>
      </c>
      <c r="Z37" s="89">
        <f>IF('[1]כללי א1'!Z13=0,0,'[1]כללי א1'!Z13/'[1]כללי א1'!$C$17)</f>
        <v>0</v>
      </c>
      <c r="AA37" s="89">
        <f>IF('[1]כללי א1'!AA13=0,0,'[1]כללי א1'!AA13/'[1]כללי א1'!$C$17)</f>
        <v>0</v>
      </c>
      <c r="AB37" s="89">
        <f>IF('[1]כללי א1'!AB13=0,0,'[1]כללי א1'!AB13/'[1]כללי א1'!$C$17)</f>
        <v>8.2644628099173552E-4</v>
      </c>
      <c r="AC37" s="89">
        <f>IF('[1]כללי א1'!AC13=0,0,'[1]כללי א1'!AC13/'[1]כללי א1'!$C$17)</f>
        <v>0</v>
      </c>
      <c r="AD37" s="89">
        <f>IF('[1]כללי א1'!AD13=0,0,'[1]כללי א1'!AD13/'[1]כללי א1'!$C$17)</f>
        <v>0</v>
      </c>
      <c r="AE37" s="88">
        <f>SUM(AF37:AK37)</f>
        <v>8.2644628099173552E-4</v>
      </c>
      <c r="AF37" s="89">
        <f>IF('[1]כללי א1'!AF13=0,0,'[1]כללי א1'!AF13/'[1]כללי א1'!$C$17)</f>
        <v>0</v>
      </c>
      <c r="AG37" s="89">
        <f>IF('[1]כללי א1'!AG13=0,0,'[1]כללי א1'!AG13/'[1]כללי א1'!$C$17)</f>
        <v>0</v>
      </c>
      <c r="AH37" s="89">
        <f>IF('[1]כללי א1'!AH13=0,0,'[1]כללי א1'!AH13/'[1]כללי א1'!$C$17)</f>
        <v>0</v>
      </c>
      <c r="AI37" s="89">
        <f>IF('[1]כללי א1'!AI13=0,0,'[1]כללי א1'!AI13/'[1]כללי א1'!$C$17)</f>
        <v>8.2644628099173552E-4</v>
      </c>
      <c r="AJ37" s="89">
        <f>IF('[1]כללי א1'!AJ13=0,0,'[1]כללי א1'!AJ13/'[1]כללי א1'!$C$17)</f>
        <v>0</v>
      </c>
      <c r="AK37" s="90">
        <f>IF('[1]כללי א1'!AK13=0,0,'[1]כללי א1'!AK13/'[1]כללי א1'!$C$17)</f>
        <v>0</v>
      </c>
      <c r="AL37" s="85"/>
      <c r="AM37" s="85"/>
      <c r="AN37" s="85"/>
      <c r="AO37" s="85"/>
    </row>
    <row r="38" spans="1:41" hidden="1" x14ac:dyDescent="0.2">
      <c r="A38" s="86">
        <v>4</v>
      </c>
      <c r="B38" s="91" t="s">
        <v>95</v>
      </c>
      <c r="C38" s="92">
        <f>SUM(D38:I38)</f>
        <v>3.3057851239669422E-2</v>
      </c>
      <c r="D38" s="93">
        <f>IF('[1]כללי א1'!D14=0,0,'[1]כללי א1'!D14/'[1]כללי א1'!$C$17)</f>
        <v>5.7851239669421484E-3</v>
      </c>
      <c r="E38" s="93">
        <f>IF('[1]כללי א1'!E14=0,0,'[1]כללי א1'!E14/'[1]כללי א1'!$C$17)</f>
        <v>4.1322314049586778E-3</v>
      </c>
      <c r="F38" s="93">
        <f>IF('[1]כללי א1'!F14=0,0,'[1]כללי א1'!F14/'[1]כללי א1'!$C$17)</f>
        <v>1.8181818181818181E-2</v>
      </c>
      <c r="G38" s="93">
        <f>IF('[1]כללי א1'!G14=0,0,'[1]כללי א1'!G14/'[1]כללי א1'!$C$17)</f>
        <v>4.9586776859504135E-3</v>
      </c>
      <c r="H38" s="93">
        <f>IF('[1]כללי א1'!H14=0,0,'[1]כללי א1'!H14/'[1]כללי א1'!$C$17)</f>
        <v>0</v>
      </c>
      <c r="I38" s="93">
        <f>IF('[1]כללי א1'!I14=0,0,'[1]כללי א1'!I14/'[1]כללי א1'!$C$17)</f>
        <v>0</v>
      </c>
      <c r="J38" s="92">
        <f>SUM(K38:P38)</f>
        <v>0.14214876033057855</v>
      </c>
      <c r="K38" s="93">
        <f>IF('[1]כללי א1'!K14=0,0,'[1]כללי א1'!K14/'[1]כללי א1'!$C$17)</f>
        <v>3.884297520661157E-2</v>
      </c>
      <c r="L38" s="93">
        <f>IF('[1]כללי א1'!L14=0,0,'[1]כללי א1'!L14/'[1]כללי א1'!$C$17)</f>
        <v>1.5702479338842976E-2</v>
      </c>
      <c r="M38" s="93">
        <f>IF('[1]כללי א1'!M14=0,0,'[1]כללי א1'!M14/'[1]כללי א1'!$C$17)</f>
        <v>3.0578512396694214E-2</v>
      </c>
      <c r="N38" s="93">
        <f>IF('[1]כללי א1'!N14=0,0,'[1]כללי א1'!N14/'[1]כללי א1'!$C$17)</f>
        <v>3.553719008264463E-2</v>
      </c>
      <c r="O38" s="93">
        <f>IF('[1]כללי א1'!O14=0,0,'[1]כללי א1'!O14/'[1]כללי א1'!$C$17)</f>
        <v>9.0909090909090905E-3</v>
      </c>
      <c r="P38" s="93">
        <f>IF('[1]כללי א1'!P14=0,0,'[1]כללי א1'!P14/'[1]כללי א1'!$C$17)</f>
        <v>1.2396694214876033E-2</v>
      </c>
      <c r="Q38" s="92">
        <f>SUM(R38:W38)</f>
        <v>1.087603305785124</v>
      </c>
      <c r="R38" s="93">
        <f>IF('[1]כללי א1'!R14=0,0,'[1]כללי א1'!R14/'[1]כללי א1'!$C$17)</f>
        <v>0.13305785123966943</v>
      </c>
      <c r="S38" s="93">
        <f>IF('[1]כללי א1'!S14=0,0,'[1]כללי א1'!S14/'[1]כללי א1'!$C$17)</f>
        <v>0.19008264462809918</v>
      </c>
      <c r="T38" s="93">
        <f>IF('[1]כללי א1'!T14=0,0,'[1]כללי א1'!T14/'[1]כללי א1'!$C$17)</f>
        <v>0.30826446280991737</v>
      </c>
      <c r="U38" s="93">
        <f>IF('[1]כללי א1'!U14=0,0,'[1]כללי א1'!U14/'[1]כללי א1'!$C$17)</f>
        <v>0.33801652892561984</v>
      </c>
      <c r="V38" s="93">
        <f>IF('[1]כללי א1'!V14=0,0,'[1]כללי א1'!V14/'[1]כללי א1'!$C$17)</f>
        <v>8.3471074380165294E-2</v>
      </c>
      <c r="W38" s="93">
        <f>IF('[1]כללי א1'!W14=0,0,'[1]כללי א1'!W14/'[1]כללי א1'!$C$17)</f>
        <v>3.4710743801652892E-2</v>
      </c>
      <c r="X38" s="92">
        <f>SUM(Y38:AD38)</f>
        <v>7.1074380165289261E-2</v>
      </c>
      <c r="Y38" s="93">
        <f>IF('[1]כללי א1'!Y14=0,0,'[1]כללי א1'!Y14/'[1]כללי א1'!$C$17)</f>
        <v>3.8016528925619832E-2</v>
      </c>
      <c r="Z38" s="93">
        <f>IF('[1]כללי א1'!Z14=0,0,'[1]כללי א1'!Z14/'[1]כללי א1'!$C$17)</f>
        <v>1.8181818181818181E-2</v>
      </c>
      <c r="AA38" s="93">
        <f>IF('[1]כללי א1'!AA14=0,0,'[1]כללי א1'!AA14/'[1]כללי א1'!$C$17)</f>
        <v>1.4049586776859505E-2</v>
      </c>
      <c r="AB38" s="93">
        <f>IF('[1]כללי א1'!AB14=0,0,'[1]כללי א1'!AB14/'[1]כללי א1'!$C$17)</f>
        <v>8.2644628099173552E-4</v>
      </c>
      <c r="AC38" s="93">
        <f>IF('[1]כללי א1'!AC14=0,0,'[1]כללי א1'!AC14/'[1]כללי א1'!$C$17)</f>
        <v>0</v>
      </c>
      <c r="AD38" s="93">
        <f>IF('[1]כללי א1'!AD14=0,0,'[1]כללי א1'!AD14/'[1]כללי א1'!$C$17)</f>
        <v>0</v>
      </c>
      <c r="AE38" s="92">
        <f>SUM(AF38:AK38)</f>
        <v>2.1487603305785124E-2</v>
      </c>
      <c r="AF38" s="93">
        <f>IF('[1]כללי א1'!AF14=0,0,'[1]כללי א1'!AF14/'[1]כללי א1'!$C$17)</f>
        <v>1.0743801652892562E-2</v>
      </c>
      <c r="AG38" s="93">
        <f>IF('[1]כללי א1'!AG14=0,0,'[1]כללי א1'!AG14/'[1]כללי א1'!$C$17)</f>
        <v>3.3057851239669421E-3</v>
      </c>
      <c r="AH38" s="93">
        <f>IF('[1]כללי א1'!AH14=0,0,'[1]כללי א1'!AH14/'[1]כללי א1'!$C$17)</f>
        <v>6.6115702479338841E-3</v>
      </c>
      <c r="AI38" s="93">
        <f>IF('[1]כללי א1'!AI14=0,0,'[1]כללי א1'!AI14/'[1]כללי א1'!$C$17)</f>
        <v>8.2644628099173552E-4</v>
      </c>
      <c r="AJ38" s="93">
        <f>IF('[1]כללי א1'!AJ14=0,0,'[1]כללי א1'!AJ14/'[1]כללי א1'!$C$17)</f>
        <v>0</v>
      </c>
      <c r="AK38" s="94">
        <f>IF('[1]כללי א1'!AK14=0,0,'[1]כללי א1'!AK14/'[1]כללי א1'!$C$17)</f>
        <v>0</v>
      </c>
      <c r="AL38" s="85"/>
      <c r="AM38" s="85"/>
      <c r="AN38" s="85"/>
      <c r="AO38" s="85"/>
    </row>
    <row r="39" spans="1:41" hidden="1" x14ac:dyDescent="0.2">
      <c r="A39" s="86">
        <v>5</v>
      </c>
      <c r="B39" s="95" t="s">
        <v>96</v>
      </c>
      <c r="C39" s="92">
        <f>SUM(D39:I39)</f>
        <v>0.9438016528925619</v>
      </c>
      <c r="D39" s="93">
        <f>IF('[1]כללי א1'!D15=0,0,'[1]כללי א1'!D15/'[1]כללי א1'!$C$17)</f>
        <v>0.37520661157024793</v>
      </c>
      <c r="E39" s="93">
        <f>IF('[1]כללי א1'!E15=0,0,'[1]כללי א1'!E15/'[1]כללי א1'!$C$17)</f>
        <v>0.31983471074380165</v>
      </c>
      <c r="F39" s="93">
        <f>IF('[1]כללי א1'!F15=0,0,'[1]כללי א1'!F15/'[1]כללי א1'!$C$17)</f>
        <v>0.14462809917355371</v>
      </c>
      <c r="G39" s="93">
        <f>IF('[1]כללי א1'!G15=0,0,'[1]כללי א1'!G15/'[1]כללי א1'!$C$17)</f>
        <v>5.5371900826446281E-2</v>
      </c>
      <c r="H39" s="93">
        <f>IF('[1]כללי א1'!H15=0,0,'[1]כללי א1'!H15/'[1]כללי א1'!$C$17)</f>
        <v>2.8925619834710745E-2</v>
      </c>
      <c r="I39" s="93">
        <f>IF('[1]כללי א1'!I15=0,0,'[1]כללי א1'!I15/'[1]כללי א1'!$C$17)</f>
        <v>1.9834710743801654E-2</v>
      </c>
      <c r="J39" s="92">
        <f>SUM(K39:P39)</f>
        <v>1.8181818181818181E-2</v>
      </c>
      <c r="K39" s="93">
        <f>IF('[1]כללי א1'!K15=0,0,'[1]כללי א1'!K15/'[1]כללי א1'!$C$17)</f>
        <v>4.9586776859504135E-3</v>
      </c>
      <c r="L39" s="93">
        <f>IF('[1]כללי א1'!L15=0,0,'[1]כללי א1'!L15/'[1]כללי א1'!$C$17)</f>
        <v>1.652892561983471E-3</v>
      </c>
      <c r="M39" s="93">
        <f>IF('[1]כללי א1'!M15=0,0,'[1]כללי א1'!M15/'[1]כללי א1'!$C$17)</f>
        <v>1.652892561983471E-3</v>
      </c>
      <c r="N39" s="93">
        <f>IF('[1]כללי א1'!N15=0,0,'[1]כללי א1'!N15/'[1]כללי א1'!$C$17)</f>
        <v>6.6115702479338841E-3</v>
      </c>
      <c r="O39" s="93">
        <f>IF('[1]כללי א1'!O15=0,0,'[1]כללי א1'!O15/'[1]כללי א1'!$C$17)</f>
        <v>0</v>
      </c>
      <c r="P39" s="93">
        <f>IF('[1]כללי א1'!P15=0,0,'[1]כללי א1'!P15/'[1]כללי א1'!$C$17)</f>
        <v>3.3057851239669421E-3</v>
      </c>
      <c r="Q39" s="92">
        <f>SUM(R39:W39)</f>
        <v>7.8512396694214878E-2</v>
      </c>
      <c r="R39" s="93">
        <f>IF('[1]כללי א1'!R15=0,0,'[1]כללי א1'!R15/'[1]כללי א1'!$C$17)</f>
        <v>2.4793388429752068E-3</v>
      </c>
      <c r="S39" s="93">
        <f>IF('[1]כללי א1'!S15=0,0,'[1]כללי א1'!S15/'[1]כללי א1'!$C$17)</f>
        <v>2.4793388429752068E-3</v>
      </c>
      <c r="T39" s="93">
        <f>IF('[1]כללי א1'!T15=0,0,'[1]כללי א1'!T15/'[1]כללי א1'!$C$17)</f>
        <v>2.3140495867768594E-2</v>
      </c>
      <c r="U39" s="93">
        <f>IF('[1]כללי א1'!U15=0,0,'[1]כללי א1'!U15/'[1]כללי א1'!$C$17)</f>
        <v>3.2231404958677684E-2</v>
      </c>
      <c r="V39" s="93">
        <f>IF('[1]כללי א1'!V15=0,0,'[1]כללי א1'!V15/'[1]כללי א1'!$C$17)</f>
        <v>1.3223140495867768E-2</v>
      </c>
      <c r="W39" s="93">
        <f>IF('[1]כללי א1'!W15=0,0,'[1]כללי א1'!W15/'[1]כללי א1'!$C$17)</f>
        <v>4.9586776859504135E-3</v>
      </c>
      <c r="X39" s="92">
        <f>SUM(Y39:AD39)</f>
        <v>3.3057851239669421E-3</v>
      </c>
      <c r="Y39" s="93">
        <f>IF('[1]כללי א1'!Y15=0,0,'[1]כללי א1'!Y15/'[1]כללי א1'!$C$17)</f>
        <v>2.4793388429752068E-3</v>
      </c>
      <c r="Z39" s="93">
        <f>IF('[1]כללי א1'!Z15=0,0,'[1]כללי א1'!Z15/'[1]כללי א1'!$C$17)</f>
        <v>0</v>
      </c>
      <c r="AA39" s="93">
        <f>IF('[1]כללי א1'!AA15=0,0,'[1]כללי א1'!AA15/'[1]כללי א1'!$C$17)</f>
        <v>8.2644628099173552E-4</v>
      </c>
      <c r="AB39" s="93">
        <f>IF('[1]כללי א1'!AB15=0,0,'[1]כללי א1'!AB15/'[1]כללי א1'!$C$17)</f>
        <v>0</v>
      </c>
      <c r="AC39" s="93">
        <f>IF('[1]כללי א1'!AC15=0,0,'[1]כללי א1'!AC15/'[1]כללי א1'!$C$17)</f>
        <v>0</v>
      </c>
      <c r="AD39" s="93">
        <f>IF('[1]כללי א1'!AD15=0,0,'[1]כללי א1'!AD15/'[1]כללי א1'!$C$17)</f>
        <v>0</v>
      </c>
      <c r="AE39" s="92">
        <f>SUM(AF39:AK39)</f>
        <v>4.9586776859504135E-3</v>
      </c>
      <c r="AF39" s="93">
        <f>IF('[1]כללי א1'!AF15=0,0,'[1]כללי א1'!AF15/'[1]כללי א1'!$C$17)</f>
        <v>1.652892561983471E-3</v>
      </c>
      <c r="AG39" s="93">
        <f>IF('[1]כללי א1'!AG15=0,0,'[1]כללי א1'!AG15/'[1]כללי א1'!$C$17)</f>
        <v>1.652892561983471E-3</v>
      </c>
      <c r="AH39" s="93">
        <f>IF('[1]כללי א1'!AH15=0,0,'[1]כללי א1'!AH15/'[1]כללי א1'!$C$17)</f>
        <v>8.2644628099173552E-4</v>
      </c>
      <c r="AI39" s="93">
        <f>IF('[1]כללי א1'!AI15=0,0,'[1]כללי א1'!AI15/'[1]כללי א1'!$C$17)</f>
        <v>8.2644628099173552E-4</v>
      </c>
      <c r="AJ39" s="93">
        <f>IF('[1]כללי א1'!AJ15=0,0,'[1]כללי א1'!AJ15/'[1]כללי א1'!$C$17)</f>
        <v>0</v>
      </c>
      <c r="AK39" s="94">
        <f>IF('[1]כללי א1'!AK15=0,0,'[1]כללי א1'!AK15/'[1]כללי א1'!$C$17)</f>
        <v>0</v>
      </c>
      <c r="AL39" s="85"/>
      <c r="AM39" s="85"/>
      <c r="AN39" s="85"/>
      <c r="AO39" s="85"/>
    </row>
    <row r="40" spans="1:41" hidden="1" x14ac:dyDescent="0.2">
      <c r="A40" s="86">
        <v>6</v>
      </c>
      <c r="B40" s="95" t="s">
        <v>97</v>
      </c>
      <c r="C40" s="92">
        <f>SUM(D40:I40)</f>
        <v>2.3140495867768597E-2</v>
      </c>
      <c r="D40" s="93">
        <f>IF('[1]כללי א1'!D16=0,0,'[1]כללי א1'!D16/'[1]כללי א1'!$C$17)</f>
        <v>3.3057851239669421E-3</v>
      </c>
      <c r="E40" s="93">
        <f>IF('[1]כללי א1'!E16=0,0,'[1]כללי א1'!E16/'[1]כללי א1'!$C$17)</f>
        <v>4.1322314049586778E-3</v>
      </c>
      <c r="F40" s="93">
        <f>IF('[1]כללי א1'!F16=0,0,'[1]כללי א1'!F16/'[1]כללי א1'!$C$17)</f>
        <v>4.9586776859504135E-3</v>
      </c>
      <c r="G40" s="93">
        <f>IF('[1]כללי א1'!G16=0,0,'[1]כללי א1'!G16/'[1]כללי א1'!$C$17)</f>
        <v>7.4380165289256199E-3</v>
      </c>
      <c r="H40" s="93">
        <f>IF('[1]כללי א1'!H16=0,0,'[1]כללי א1'!H16/'[1]כללי א1'!$C$17)</f>
        <v>2.4793388429752068E-3</v>
      </c>
      <c r="I40" s="93">
        <f>IF('[1]כללי א1'!I16=0,0,'[1]כללי א1'!I16/'[1]כללי א1'!$C$17)</f>
        <v>8.2644628099173552E-4</v>
      </c>
      <c r="J40" s="92">
        <f>SUM(K40:P40)</f>
        <v>4.6280991735537194E-2</v>
      </c>
      <c r="K40" s="93">
        <f>IF('[1]כללי א1'!K16=0,0,'[1]כללי א1'!K16/'[1]כללי א1'!$C$17)</f>
        <v>6.6115702479338841E-3</v>
      </c>
      <c r="L40" s="93">
        <f>IF('[1]כללי א1'!L16=0,0,'[1]כללי א1'!L16/'[1]כללי א1'!$C$17)</f>
        <v>2.4793388429752068E-3</v>
      </c>
      <c r="M40" s="93">
        <f>IF('[1]כללי א1'!M16=0,0,'[1]כללי א1'!M16/'[1]כללי א1'!$C$17)</f>
        <v>3.3057851239669421E-3</v>
      </c>
      <c r="N40" s="93">
        <f>IF('[1]כללי א1'!N16=0,0,'[1]כללי א1'!N16/'[1]כללי א1'!$C$17)</f>
        <v>1.652892561983471E-3</v>
      </c>
      <c r="O40" s="93">
        <f>IF('[1]כללי א1'!O16=0,0,'[1]כללי א1'!O16/'[1]כללי א1'!$C$17)</f>
        <v>1.652892561983471E-3</v>
      </c>
      <c r="P40" s="93">
        <f>IF('[1]כללי א1'!P16=0,0,'[1]כללי א1'!P16/'[1]כללי א1'!$C$17)</f>
        <v>3.0578512396694214E-2</v>
      </c>
      <c r="Q40" s="92">
        <f>SUM(R40:W40)</f>
        <v>5.3719008264462811E-2</v>
      </c>
      <c r="R40" s="93">
        <f>IF('[1]כללי א1'!R16=0,0,'[1]כללי א1'!R16/'[1]כללי א1'!$C$17)</f>
        <v>1.652892561983471E-3</v>
      </c>
      <c r="S40" s="93">
        <f>IF('[1]כללי א1'!S16=0,0,'[1]כללי א1'!S16/'[1]כללי א1'!$C$17)</f>
        <v>2.4793388429752068E-3</v>
      </c>
      <c r="T40" s="93">
        <f>IF('[1]כללי א1'!T16=0,0,'[1]כללי א1'!T16/'[1]כללי א1'!$C$17)</f>
        <v>3.3057851239669421E-3</v>
      </c>
      <c r="U40" s="93">
        <f>IF('[1]כללי א1'!U16=0,0,'[1]כללי א1'!U16/'[1]כללי א1'!$C$17)</f>
        <v>4.9586776859504135E-3</v>
      </c>
      <c r="V40" s="93">
        <f>IF('[1]כללי א1'!V16=0,0,'[1]כללי א1'!V16/'[1]כללי א1'!$C$17)</f>
        <v>5.7851239669421484E-3</v>
      </c>
      <c r="W40" s="93">
        <f>IF('[1]כללי א1'!W16=0,0,'[1]כללי א1'!W16/'[1]כללי א1'!$C$17)</f>
        <v>3.553719008264463E-2</v>
      </c>
      <c r="X40" s="92">
        <f>SUM(Y40:AD40)</f>
        <v>8.2644628099173556E-3</v>
      </c>
      <c r="Y40" s="93">
        <f>IF('[1]כללי א1'!Y16=0,0,'[1]כללי א1'!Y16/'[1]כללי א1'!$C$17)</f>
        <v>2.4793388429752068E-3</v>
      </c>
      <c r="Z40" s="93">
        <f>IF('[1]כללי א1'!Z16=0,0,'[1]כללי א1'!Z16/'[1]כללי א1'!$C$17)</f>
        <v>8.2644628099173552E-4</v>
      </c>
      <c r="AA40" s="93">
        <f>IF('[1]כללי א1'!AA16=0,0,'[1]כללי א1'!AA16/'[1]כללי א1'!$C$17)</f>
        <v>3.3057851239669421E-3</v>
      </c>
      <c r="AB40" s="93">
        <f>IF('[1]כללי א1'!AB16=0,0,'[1]כללי א1'!AB16/'[1]כללי א1'!$C$17)</f>
        <v>0</v>
      </c>
      <c r="AC40" s="93">
        <f>IF('[1]כללי א1'!AC16=0,0,'[1]כללי א1'!AC16/'[1]כללי א1'!$C$17)</f>
        <v>8.2644628099173552E-4</v>
      </c>
      <c r="AD40" s="93">
        <f>IF('[1]כללי א1'!AD16=0,0,'[1]כללי א1'!AD16/'[1]כללי א1'!$C$17)</f>
        <v>8.2644628099173552E-4</v>
      </c>
      <c r="AE40" s="92">
        <f>SUM(AF40:AK40)</f>
        <v>2.4793388429752068E-3</v>
      </c>
      <c r="AF40" s="93">
        <f>IF('[1]כללי א1'!AF16=0,0,'[1]כללי א1'!AF16/'[1]כללי א1'!$C$17)</f>
        <v>0</v>
      </c>
      <c r="AG40" s="93">
        <f>IF('[1]כללי א1'!AG16=0,0,'[1]כללי א1'!AG16/'[1]כללי א1'!$C$17)</f>
        <v>0</v>
      </c>
      <c r="AH40" s="93">
        <f>IF('[1]כללי א1'!AH16=0,0,'[1]כללי א1'!AH16/'[1]כללי א1'!$C$17)</f>
        <v>2.4793388429752068E-3</v>
      </c>
      <c r="AI40" s="93">
        <f>IF('[1]כללי א1'!AI16=0,0,'[1]כללי א1'!AI16/'[1]כללי א1'!$C$17)</f>
        <v>0</v>
      </c>
      <c r="AJ40" s="93">
        <f>IF('[1]כללי א1'!AJ16=0,0,'[1]כללי א1'!AJ16/'[1]כללי א1'!$C$17)</f>
        <v>0</v>
      </c>
      <c r="AK40" s="94">
        <f>IF('[1]כללי א1'!AK16=0,0,'[1]כללי א1'!AK16/'[1]כללי א1'!$C$17)</f>
        <v>0</v>
      </c>
      <c r="AL40" s="85"/>
      <c r="AM40" s="85"/>
      <c r="AN40" s="85"/>
      <c r="AO40" s="85"/>
    </row>
    <row r="41" spans="1:41" hidden="1" x14ac:dyDescent="0.2">
      <c r="A41" s="86">
        <v>7</v>
      </c>
      <c r="B41" s="96" t="s">
        <v>116</v>
      </c>
      <c r="C41" s="88">
        <f>SUM(C36:C40)</f>
        <v>0.99999999999999989</v>
      </c>
      <c r="D41" s="97">
        <f t="shared" ref="D41:I41" si="3">SUM(D36:D40)</f>
        <v>0.38429752066115702</v>
      </c>
      <c r="E41" s="97">
        <f t="shared" si="3"/>
        <v>0.32809917355371898</v>
      </c>
      <c r="F41" s="97">
        <f t="shared" si="3"/>
        <v>0.1677685950413223</v>
      </c>
      <c r="G41" s="97">
        <f t="shared" si="3"/>
        <v>6.7768595041322321E-2</v>
      </c>
      <c r="H41" s="97">
        <f t="shared" si="3"/>
        <v>3.1404958677685953E-2</v>
      </c>
      <c r="I41" s="98">
        <f t="shared" si="3"/>
        <v>2.0661157024793389E-2</v>
      </c>
      <c r="J41" s="88">
        <f>SUM(J36:J40)</f>
        <v>8.0603305785123975</v>
      </c>
      <c r="K41" s="97">
        <f>SUM(K36:K40)</f>
        <v>3.9727272727272727</v>
      </c>
      <c r="L41" s="97">
        <f>SUM(L36:L40)</f>
        <v>1.7446280991735537</v>
      </c>
      <c r="M41" s="97">
        <f t="shared" ref="M41:P41" si="4">SUM(M36:M40)</f>
        <v>1.358677685950413</v>
      </c>
      <c r="N41" s="97">
        <f t="shared" si="4"/>
        <v>0.68512396694214872</v>
      </c>
      <c r="O41" s="97">
        <f t="shared" si="4"/>
        <v>0.13388429752066117</v>
      </c>
      <c r="P41" s="98">
        <f t="shared" si="4"/>
        <v>0.16528925619834711</v>
      </c>
      <c r="Q41" s="88">
        <f>SUM(Q36:Q40)</f>
        <v>5.807438016528927</v>
      </c>
      <c r="R41" s="97">
        <f t="shared" ref="R41:W41" si="5">SUM(R36:R40)</f>
        <v>0.80991735537190079</v>
      </c>
      <c r="S41" s="97">
        <f t="shared" si="5"/>
        <v>0.86942148760330595</v>
      </c>
      <c r="T41" s="97">
        <f t="shared" si="5"/>
        <v>1.6264462809917355</v>
      </c>
      <c r="U41" s="97">
        <f t="shared" si="5"/>
        <v>1.7347107438016529</v>
      </c>
      <c r="V41" s="97">
        <f t="shared" si="5"/>
        <v>0.48429752066115694</v>
      </c>
      <c r="W41" s="98">
        <f t="shared" si="5"/>
        <v>0.28264462809917357</v>
      </c>
      <c r="X41" s="88">
        <f>SUM(X36:X40)</f>
        <v>0.37272727272727268</v>
      </c>
      <c r="Y41" s="97">
        <f t="shared" ref="Y41:AD41" si="6">SUM(Y36:Y40)</f>
        <v>0.17107438016528925</v>
      </c>
      <c r="Z41" s="97">
        <f t="shared" si="6"/>
        <v>0.12479338842975207</v>
      </c>
      <c r="AA41" s="97">
        <f t="shared" si="6"/>
        <v>7.0247933884297523E-2</v>
      </c>
      <c r="AB41" s="97">
        <f t="shared" si="6"/>
        <v>3.3057851239669421E-3</v>
      </c>
      <c r="AC41" s="97">
        <f t="shared" si="6"/>
        <v>1.652892561983471E-3</v>
      </c>
      <c r="AD41" s="98">
        <f t="shared" si="6"/>
        <v>1.652892561983471E-3</v>
      </c>
      <c r="AE41" s="88">
        <f>SUM(AE36:AE40)</f>
        <v>0.39504132231404959</v>
      </c>
      <c r="AF41" s="97">
        <f t="shared" ref="AF41:AK41" si="7">SUM(AF36:AF40)</f>
        <v>0.19090909090909092</v>
      </c>
      <c r="AG41" s="97">
        <f t="shared" si="7"/>
        <v>0.11652892561983472</v>
      </c>
      <c r="AH41" s="97">
        <f t="shared" si="7"/>
        <v>7.9338842975206603E-2</v>
      </c>
      <c r="AI41" s="97">
        <f t="shared" si="7"/>
        <v>5.7851239669421493E-3</v>
      </c>
      <c r="AJ41" s="97">
        <f t="shared" si="7"/>
        <v>2.4793388429752068E-3</v>
      </c>
      <c r="AK41" s="98">
        <f t="shared" si="7"/>
        <v>0</v>
      </c>
      <c r="AL41" s="85"/>
      <c r="AM41" s="85"/>
      <c r="AN41" s="85"/>
      <c r="AO41" s="85"/>
    </row>
    <row r="42" spans="1:41" hidden="1" x14ac:dyDescent="0.2">
      <c r="A42" s="99" t="s">
        <v>100</v>
      </c>
      <c r="B42" s="100" t="s">
        <v>117</v>
      </c>
      <c r="C42" s="101"/>
      <c r="D42" s="102"/>
      <c r="E42" s="102"/>
      <c r="F42" s="103"/>
      <c r="G42" s="103"/>
      <c r="H42" s="103"/>
      <c r="I42" s="104"/>
      <c r="J42" s="101"/>
      <c r="K42" s="102"/>
      <c r="L42" s="102"/>
      <c r="M42" s="103"/>
      <c r="N42" s="103"/>
      <c r="O42" s="103"/>
      <c r="P42" s="105"/>
      <c r="Q42" s="101"/>
      <c r="R42" s="102"/>
      <c r="S42" s="102"/>
      <c r="T42" s="103"/>
      <c r="U42" s="103"/>
      <c r="V42" s="103"/>
      <c r="W42" s="104"/>
      <c r="X42" s="101"/>
      <c r="Y42" s="102"/>
      <c r="Z42" s="102"/>
      <c r="AA42" s="103"/>
      <c r="AB42" s="103"/>
      <c r="AC42" s="103"/>
      <c r="AD42" s="104"/>
      <c r="AE42" s="101"/>
      <c r="AF42" s="102"/>
      <c r="AG42" s="102"/>
      <c r="AH42" s="103"/>
      <c r="AI42" s="103"/>
      <c r="AJ42" s="103"/>
      <c r="AK42" s="104"/>
      <c r="AL42" s="85"/>
      <c r="AM42" s="106"/>
      <c r="AN42" s="106"/>
      <c r="AO42" s="106"/>
    </row>
    <row r="43" spans="1:41" hidden="1" x14ac:dyDescent="0.2">
      <c r="A43" s="86">
        <v>1</v>
      </c>
      <c r="B43" s="91" t="s">
        <v>102</v>
      </c>
      <c r="C43" s="92">
        <f>SUM(D43:I43)</f>
        <v>0</v>
      </c>
      <c r="D43" s="93">
        <f>IF('[1]כללי א1'!D20=0,0,'[1]כללי א1'!D20/'[1]כללי א1'!$C$22)</f>
        <v>0</v>
      </c>
      <c r="E43" s="93">
        <f>IF('[1]כללי א1'!E20=0,0,'[1]כללי א1'!E20/'[1]כללי א1'!$C$22)</f>
        <v>0</v>
      </c>
      <c r="F43" s="93">
        <f>IF('[1]כללי א1'!F20=0,0,'[1]כללי א1'!F20/'[1]כללי א1'!$C$22)</f>
        <v>0</v>
      </c>
      <c r="G43" s="93">
        <f>IF('[1]כללי א1'!G20=0,0,'[1]כללי א1'!G20/'[1]כללי א1'!$C$22)</f>
        <v>0</v>
      </c>
      <c r="H43" s="93">
        <f>IF('[1]כללי א1'!H20=0,0,'[1]כללי א1'!H20/'[1]כללי א1'!$C$22)</f>
        <v>0</v>
      </c>
      <c r="I43" s="93">
        <f>IF('[1]כללי א1'!I20=0,0,'[1]כללי א1'!I20/'[1]כללי א1'!$C$22)</f>
        <v>0</v>
      </c>
      <c r="J43" s="92">
        <f>SUM(K43:P43)</f>
        <v>0</v>
      </c>
      <c r="K43" s="93">
        <f>IF('[1]כללי א1'!K20=0,0,'[1]כללי א1'!K20/'[1]כללי א1'!$C$22)</f>
        <v>0</v>
      </c>
      <c r="L43" s="93">
        <f>IF('[1]כללי א1'!L20=0,0,'[1]כללי א1'!L20/'[1]כללי א1'!$C$22)</f>
        <v>0</v>
      </c>
      <c r="M43" s="93">
        <f>IF('[1]כללי א1'!M20=0,0,'[1]כללי א1'!M20/'[1]כללי א1'!$C$22)</f>
        <v>0</v>
      </c>
      <c r="N43" s="93">
        <f>IF('[1]כללי א1'!N20=0,0,'[1]כללי א1'!N20/'[1]כללי א1'!$C$22)</f>
        <v>0</v>
      </c>
      <c r="O43" s="93">
        <f>IF('[1]כללי א1'!O20=0,0,'[1]כללי א1'!O20/'[1]כללי א1'!$C$22)</f>
        <v>0</v>
      </c>
      <c r="P43" s="93">
        <f>IF('[1]כללי א1'!P20=0,0,'[1]כללי א1'!P20/'[1]כללי א1'!$C$22)</f>
        <v>0</v>
      </c>
      <c r="Q43" s="92">
        <f>SUM(R43:W43)</f>
        <v>0</v>
      </c>
      <c r="R43" s="93">
        <f>IF('[1]כללי א1'!R20=0,0,'[1]כללי א1'!R20/'[1]כללי א1'!$C$22)</f>
        <v>0</v>
      </c>
      <c r="S43" s="93">
        <f>IF('[1]כללי א1'!S20=0,0,'[1]כללי א1'!S20/'[1]כללי א1'!$C$22)</f>
        <v>0</v>
      </c>
      <c r="T43" s="93">
        <f>IF('[1]כללי א1'!T20=0,0,'[1]כללי א1'!T20/'[1]כללי א1'!$C$22)</f>
        <v>0</v>
      </c>
      <c r="U43" s="93">
        <f>IF('[1]כללי א1'!U20=0,0,'[1]כללי א1'!U20/'[1]כללי א1'!$C$22)</f>
        <v>0</v>
      </c>
      <c r="V43" s="93">
        <f>IF('[1]כללי א1'!V20=0,0,'[1]כללי א1'!V20/'[1]כללי א1'!$C$22)</f>
        <v>0</v>
      </c>
      <c r="W43" s="93">
        <f>IF('[1]כללי א1'!W20=0,0,'[1]כללי א1'!W20/'[1]כללי א1'!$C$22)</f>
        <v>0</v>
      </c>
      <c r="X43" s="92">
        <f>SUM(Y43:AD43)</f>
        <v>0</v>
      </c>
      <c r="Y43" s="93">
        <f>IF('[1]כללי א1'!Y20=0,0,'[1]כללי א1'!Y20/'[1]כללי א1'!$C$22)</f>
        <v>0</v>
      </c>
      <c r="Z43" s="93">
        <f>IF('[1]כללי א1'!Z20=0,0,'[1]כללי א1'!Z20/'[1]כללי א1'!$C$22)</f>
        <v>0</v>
      </c>
      <c r="AA43" s="93">
        <f>IF('[1]כללי א1'!AA20=0,0,'[1]כללי א1'!AA20/'[1]כללי א1'!$C$22)</f>
        <v>0</v>
      </c>
      <c r="AB43" s="93">
        <f>IF('[1]כללי א1'!AB20=0,0,'[1]כללי א1'!AB20/'[1]כללי א1'!$C$22)</f>
        <v>0</v>
      </c>
      <c r="AC43" s="93">
        <f>IF('[1]כללי א1'!AC20=0,0,'[1]כללי א1'!AC20/'[1]כללי א1'!$C$22)</f>
        <v>0</v>
      </c>
      <c r="AD43" s="93">
        <f>IF('[1]כללי א1'!AD20=0,0,'[1]כללי א1'!AD20/'[1]כללי א1'!$C$22)</f>
        <v>0</v>
      </c>
      <c r="AE43" s="92">
        <f>SUM(AF43:AK43)</f>
        <v>0</v>
      </c>
      <c r="AF43" s="93">
        <f>IF('[1]כללי א1'!AF20=0,0,'[1]כללי א1'!AF20/'[1]כללי א1'!$C$22)</f>
        <v>0</v>
      </c>
      <c r="AG43" s="93">
        <f>IF('[1]כללי א1'!AG20=0,0,'[1]כללי א1'!AG20/'[1]כללי א1'!$C$22)</f>
        <v>0</v>
      </c>
      <c r="AH43" s="93">
        <f>IF('[1]כללי א1'!AH20=0,0,'[1]כללי א1'!AH20/'[1]כללי א1'!$C$22)</f>
        <v>0</v>
      </c>
      <c r="AI43" s="93">
        <f>IF('[1]כללי א1'!AI20=0,0,'[1]כללי א1'!AI20/'[1]כללי א1'!$C$22)</f>
        <v>0</v>
      </c>
      <c r="AJ43" s="93">
        <f>IF('[1]כללי א1'!AJ20=0,0,'[1]כללי א1'!AJ20/'[1]כללי א1'!$C$22)</f>
        <v>0</v>
      </c>
      <c r="AK43" s="94">
        <f>IF('[1]כללי א1'!AK20=0,0,'[1]כללי א1'!AK20/'[1]כללי א1'!$C$22)</f>
        <v>0</v>
      </c>
      <c r="AL43" s="85"/>
      <c r="AM43" s="85"/>
      <c r="AN43" s="85"/>
      <c r="AO43" s="85"/>
    </row>
    <row r="44" spans="1:41" hidden="1" x14ac:dyDescent="0.2">
      <c r="A44" s="86">
        <v>2</v>
      </c>
      <c r="B44" s="91" t="s">
        <v>95</v>
      </c>
      <c r="C44" s="92">
        <f>SUM(D44:I44)</f>
        <v>0</v>
      </c>
      <c r="D44" s="93">
        <f>IF('[1]כללי א1'!D21=0,0,'[1]כללי א1'!D21/'[1]כללי א1'!$C$22)</f>
        <v>0</v>
      </c>
      <c r="E44" s="93">
        <f>IF('[1]כללי א1'!E21=0,0,'[1]כללי א1'!E21/'[1]כללי א1'!$C$22)</f>
        <v>0</v>
      </c>
      <c r="F44" s="93">
        <f>IF('[1]כללי א1'!F21=0,0,'[1]כללי א1'!F21/'[1]כללי א1'!$C$22)</f>
        <v>0</v>
      </c>
      <c r="G44" s="93">
        <f>IF('[1]כללי א1'!G21=0,0,'[1]כללי א1'!G21/'[1]כללי א1'!$C$22)</f>
        <v>0</v>
      </c>
      <c r="H44" s="93">
        <f>IF('[1]כללי א1'!H21=0,0,'[1]כללי א1'!H21/'[1]כללי א1'!$C$22)</f>
        <v>0</v>
      </c>
      <c r="I44" s="93">
        <f>IF('[1]כללי א1'!I21=0,0,'[1]כללי א1'!I21/'[1]כללי א1'!$C$22)</f>
        <v>0</v>
      </c>
      <c r="J44" s="92">
        <f>SUM(K44:P44)</f>
        <v>0</v>
      </c>
      <c r="K44" s="93">
        <f>IF('[1]כללי א1'!K21=0,0,'[1]כללי א1'!K21/'[1]כללי א1'!$C$22)</f>
        <v>0</v>
      </c>
      <c r="L44" s="93">
        <f>IF('[1]כללי א1'!L21=0,0,'[1]כללי א1'!L21/'[1]כללי א1'!$C$22)</f>
        <v>0</v>
      </c>
      <c r="M44" s="93">
        <f>IF('[1]כללי א1'!M21=0,0,'[1]כללי א1'!M21/'[1]כללי א1'!$C$22)</f>
        <v>0</v>
      </c>
      <c r="N44" s="93">
        <f>IF('[1]כללי א1'!N21=0,0,'[1]כללי א1'!N21/'[1]כללי א1'!$C$22)</f>
        <v>0</v>
      </c>
      <c r="O44" s="93">
        <f>IF('[1]כללי א1'!O21=0,0,'[1]כללי א1'!O21/'[1]כללי א1'!$C$22)</f>
        <v>0</v>
      </c>
      <c r="P44" s="93">
        <f>IF('[1]כללי א1'!P21=0,0,'[1]כללי א1'!P21/'[1]כללי א1'!$C$22)</f>
        <v>0</v>
      </c>
      <c r="Q44" s="92">
        <f>SUM(R44:W44)</f>
        <v>0</v>
      </c>
      <c r="R44" s="93">
        <f>IF('[1]כללי א1'!R21=0,0,'[1]כללי א1'!R21/'[1]כללי א1'!$C$22)</f>
        <v>0</v>
      </c>
      <c r="S44" s="93">
        <f>IF('[1]כללי א1'!S21=0,0,'[1]כללי א1'!S21/'[1]כללי א1'!$C$22)</f>
        <v>0</v>
      </c>
      <c r="T44" s="93">
        <f>IF('[1]כללי א1'!T21=0,0,'[1]כללי א1'!T21/'[1]כללי א1'!$C$22)</f>
        <v>0</v>
      </c>
      <c r="U44" s="93">
        <f>IF('[1]כללי א1'!U21=0,0,'[1]כללי א1'!U21/'[1]כללי א1'!$C$22)</f>
        <v>0</v>
      </c>
      <c r="V44" s="93">
        <f>IF('[1]כללי א1'!V21=0,0,'[1]כללי א1'!V21/'[1]כללי א1'!$C$22)</f>
        <v>0</v>
      </c>
      <c r="W44" s="93">
        <f>IF('[1]כללי א1'!W21=0,0,'[1]כללי א1'!W21/'[1]כללי א1'!$C$22)</f>
        <v>0</v>
      </c>
      <c r="X44" s="92">
        <f>SUM(Y44:AD44)</f>
        <v>0</v>
      </c>
      <c r="Y44" s="93">
        <f>IF('[1]כללי א1'!Y21=0,0,'[1]כללי א1'!Y21/'[1]כללי א1'!$C$22)</f>
        <v>0</v>
      </c>
      <c r="Z44" s="93">
        <f>IF('[1]כללי א1'!Z21=0,0,'[1]כללי א1'!Z21/'[1]כללי א1'!$C$22)</f>
        <v>0</v>
      </c>
      <c r="AA44" s="93">
        <f>IF('[1]כללי א1'!AA21=0,0,'[1]כללי א1'!AA21/'[1]כללי א1'!$C$22)</f>
        <v>0</v>
      </c>
      <c r="AB44" s="93">
        <f>IF('[1]כללי א1'!AB21=0,0,'[1]כללי א1'!AB21/'[1]כללי א1'!$C$22)</f>
        <v>0</v>
      </c>
      <c r="AC44" s="93">
        <f>IF('[1]כללי א1'!AC21=0,0,'[1]כללי א1'!AC21/'[1]כללי א1'!$C$22)</f>
        <v>0</v>
      </c>
      <c r="AD44" s="93">
        <f>IF('[1]כללי א1'!AD21=0,0,'[1]כללי א1'!AD21/'[1]כללי א1'!$C$22)</f>
        <v>0</v>
      </c>
      <c r="AE44" s="92">
        <f>SUM(AF44:AK44)</f>
        <v>0</v>
      </c>
      <c r="AF44" s="93">
        <f>IF('[1]כללי א1'!AF21=0,0,'[1]כללי א1'!AF21/'[1]כללי א1'!$C$22)</f>
        <v>0</v>
      </c>
      <c r="AG44" s="93">
        <f>IF('[1]כללי א1'!AG21=0,0,'[1]כללי א1'!AG21/'[1]כללי א1'!$C$22)</f>
        <v>0</v>
      </c>
      <c r="AH44" s="93">
        <f>IF('[1]כללי א1'!AH21=0,0,'[1]כללי א1'!AH21/'[1]כללי א1'!$C$22)</f>
        <v>0</v>
      </c>
      <c r="AI44" s="93">
        <f>IF('[1]כללי א1'!AI21=0,0,'[1]כללי א1'!AI21/'[1]כללי א1'!$C$22)</f>
        <v>0</v>
      </c>
      <c r="AJ44" s="93">
        <f>IF('[1]כללי א1'!AJ21=0,0,'[1]כללי א1'!AJ21/'[1]כללי א1'!$C$22)</f>
        <v>0</v>
      </c>
      <c r="AK44" s="94">
        <f>IF('[1]כללי א1'!AK21=0,0,'[1]כללי א1'!AK21/'[1]כללי א1'!$C$22)</f>
        <v>0</v>
      </c>
      <c r="AM44" s="85"/>
      <c r="AN44" s="85"/>
      <c r="AO44" s="85"/>
    </row>
    <row r="45" spans="1:41" hidden="1" x14ac:dyDescent="0.2">
      <c r="A45" s="86">
        <v>3</v>
      </c>
      <c r="B45" s="91" t="s">
        <v>103</v>
      </c>
      <c r="C45" s="92">
        <f>SUM(C43:C44)</f>
        <v>0</v>
      </c>
      <c r="D45" s="107">
        <f t="shared" ref="D45:AK45" si="8">SUM(D43:D44)</f>
        <v>0</v>
      </c>
      <c r="E45" s="107">
        <f t="shared" si="8"/>
        <v>0</v>
      </c>
      <c r="F45" s="107">
        <f>SUM(F43:F44)</f>
        <v>0</v>
      </c>
      <c r="G45" s="107">
        <f>SUM(G43:G44)</f>
        <v>0</v>
      </c>
      <c r="H45" s="107">
        <f>SUM(H43:H44)</f>
        <v>0</v>
      </c>
      <c r="I45" s="108">
        <f>SUM(I43:I44)</f>
        <v>0</v>
      </c>
      <c r="J45" s="92">
        <f>SUM(J43:J44)</f>
        <v>0</v>
      </c>
      <c r="K45" s="107">
        <f t="shared" ref="K45" si="9">SUM(K43:K44)</f>
        <v>0</v>
      </c>
      <c r="L45" s="107">
        <f t="shared" si="8"/>
        <v>0</v>
      </c>
      <c r="M45" s="109">
        <f t="shared" si="8"/>
        <v>0</v>
      </c>
      <c r="N45" s="109">
        <f t="shared" si="8"/>
        <v>0</v>
      </c>
      <c r="O45" s="109">
        <f t="shared" si="8"/>
        <v>0</v>
      </c>
      <c r="P45" s="110">
        <f t="shared" si="8"/>
        <v>0</v>
      </c>
      <c r="Q45" s="92">
        <f>SUM(Q43:Q44)</f>
        <v>0</v>
      </c>
      <c r="R45" s="107">
        <f t="shared" ref="R45" si="10">SUM(R43:R44)</f>
        <v>0</v>
      </c>
      <c r="S45" s="107">
        <f t="shared" si="8"/>
        <v>0</v>
      </c>
      <c r="T45" s="109">
        <f t="shared" si="8"/>
        <v>0</v>
      </c>
      <c r="U45" s="109">
        <f t="shared" si="8"/>
        <v>0</v>
      </c>
      <c r="V45" s="109">
        <f t="shared" si="8"/>
        <v>0</v>
      </c>
      <c r="W45" s="108">
        <f t="shared" si="8"/>
        <v>0</v>
      </c>
      <c r="X45" s="92">
        <f>SUM(X43:X44)</f>
        <v>0</v>
      </c>
      <c r="Y45" s="107">
        <f t="shared" ref="Y45" si="11">SUM(Y43:Y44)</f>
        <v>0</v>
      </c>
      <c r="Z45" s="107">
        <f t="shared" si="8"/>
        <v>0</v>
      </c>
      <c r="AA45" s="109">
        <f t="shared" si="8"/>
        <v>0</v>
      </c>
      <c r="AB45" s="109">
        <f t="shared" si="8"/>
        <v>0</v>
      </c>
      <c r="AC45" s="109">
        <f t="shared" si="8"/>
        <v>0</v>
      </c>
      <c r="AD45" s="108">
        <f t="shared" si="8"/>
        <v>0</v>
      </c>
      <c r="AE45" s="92">
        <f>SUM(AE43:AE44)</f>
        <v>0</v>
      </c>
      <c r="AF45" s="107">
        <f t="shared" ref="AF45" si="12">SUM(AF43:AF44)</f>
        <v>0</v>
      </c>
      <c r="AG45" s="107">
        <f t="shared" si="8"/>
        <v>0</v>
      </c>
      <c r="AH45" s="109">
        <f t="shared" si="8"/>
        <v>0</v>
      </c>
      <c r="AI45" s="109">
        <f t="shared" si="8"/>
        <v>0</v>
      </c>
      <c r="AJ45" s="109">
        <f t="shared" si="8"/>
        <v>0</v>
      </c>
      <c r="AK45" s="108">
        <f t="shared" si="8"/>
        <v>0</v>
      </c>
      <c r="AM45" s="85"/>
      <c r="AN45" s="85"/>
      <c r="AO45" s="85"/>
    </row>
    <row r="46" spans="1:41" hidden="1" x14ac:dyDescent="0.2">
      <c r="A46" s="99" t="s">
        <v>104</v>
      </c>
      <c r="B46" s="100" t="s">
        <v>105</v>
      </c>
      <c r="C46" s="101"/>
      <c r="D46" s="102"/>
      <c r="E46" s="102"/>
      <c r="F46" s="103"/>
      <c r="G46" s="103"/>
      <c r="H46" s="103"/>
      <c r="I46" s="104"/>
      <c r="J46" s="101"/>
      <c r="K46" s="102"/>
      <c r="L46" s="102"/>
      <c r="M46" s="103"/>
      <c r="N46" s="103"/>
      <c r="O46" s="103"/>
      <c r="P46" s="105"/>
      <c r="Q46" s="101"/>
      <c r="R46" s="102"/>
      <c r="S46" s="102"/>
      <c r="T46" s="103"/>
      <c r="U46" s="103"/>
      <c r="V46" s="103"/>
      <c r="W46" s="104"/>
      <c r="X46" s="101"/>
      <c r="Y46" s="102"/>
      <c r="Z46" s="102"/>
      <c r="AA46" s="103"/>
      <c r="AB46" s="103"/>
      <c r="AC46" s="103"/>
      <c r="AD46" s="104"/>
      <c r="AE46" s="101"/>
      <c r="AF46" s="102"/>
      <c r="AG46" s="102"/>
      <c r="AH46" s="103"/>
      <c r="AI46" s="103"/>
      <c r="AJ46" s="103"/>
      <c r="AK46" s="104"/>
      <c r="AM46" s="85"/>
      <c r="AN46" s="85"/>
      <c r="AO46" s="85"/>
    </row>
    <row r="47" spans="1:41" hidden="1" x14ac:dyDescent="0.2">
      <c r="A47" s="86">
        <v>1</v>
      </c>
      <c r="B47" s="91" t="s">
        <v>102</v>
      </c>
      <c r="C47" s="111">
        <f>SUM(D47:I47)</f>
        <v>0</v>
      </c>
      <c r="D47" s="112">
        <f>IF('[1]כללי א1'!D24=0,0,'[1]כללי א1'!D24/'[1]כללי א1'!$C$28)</f>
        <v>0</v>
      </c>
      <c r="E47" s="112">
        <f>IF('[1]כללי א1'!E24=0,0,'[1]כללי א1'!E24/'[1]כללי א1'!$C$28)</f>
        <v>0</v>
      </c>
      <c r="F47" s="112">
        <f>IF('[1]כללי א1'!F24=0,0,'[1]כללי א1'!F24/'[1]כללי א1'!$C$28)</f>
        <v>0</v>
      </c>
      <c r="G47" s="112">
        <f>IF('[1]כללי א1'!G24=0,0,'[1]כללי א1'!G24/'[1]כללי א1'!$C$28)</f>
        <v>0</v>
      </c>
      <c r="H47" s="112">
        <f>IF('[1]כללי א1'!H24=0,0,'[1]כללי א1'!H24/'[1]כללי א1'!$C$28)</f>
        <v>0</v>
      </c>
      <c r="I47" s="112">
        <f>IF('[1]כללי א1'!I24=0,0,'[1]כללי א1'!I24/'[1]כללי א1'!$C$28)</f>
        <v>0</v>
      </c>
      <c r="J47" s="92">
        <f t="shared" ref="J47:J50" si="13">SUM(K47:P47)</f>
        <v>7.0580474934036935E-2</v>
      </c>
      <c r="K47" s="112">
        <f>IF('[1]כללי א1'!K24=0,0,'[1]כללי א1'!K24/'[1]כללי א1'!$C$28)</f>
        <v>1.0554089709762533E-2</v>
      </c>
      <c r="L47" s="112">
        <f>IF('[1]כללי א1'!L24=0,0,'[1]כללי א1'!L24/'[1]כללי א1'!$C$28)</f>
        <v>6.5963060686015833E-3</v>
      </c>
      <c r="M47" s="112">
        <f>IF('[1]כללי א1'!M24=0,0,'[1]כללי א1'!M24/'[1]כללי א1'!$C$28)</f>
        <v>1.1873350923482849E-2</v>
      </c>
      <c r="N47" s="112">
        <f>IF('[1]כללי א1'!N24=0,0,'[1]כללי א1'!N24/'[1]כללי א1'!$C$28)</f>
        <v>9.2348284960422165E-3</v>
      </c>
      <c r="O47" s="112">
        <f>IF('[1]כללי א1'!O24=0,0,'[1]כללי א1'!O24/'[1]כללי א1'!$C$28)</f>
        <v>8.5751978891820575E-3</v>
      </c>
      <c r="P47" s="112">
        <f>IF('[1]כללי א1'!P24=0,0,'[1]כללי א1'!P24/'[1]כללי א1'!$C$28)</f>
        <v>2.3746701846965697E-2</v>
      </c>
      <c r="Q47" s="92">
        <f t="shared" ref="Q47:Q50" si="14">SUM(R47:W47)</f>
        <v>0.48021108179419525</v>
      </c>
      <c r="R47" s="112">
        <f>IF('[1]כללי א1'!R24=0,0,'[1]כללי א1'!R24/'[1]כללי א1'!$C$28)</f>
        <v>1.7810026385224276E-2</v>
      </c>
      <c r="S47" s="112">
        <f>IF('[1]כללי א1'!S24=0,0,'[1]כללי א1'!S24/'[1]כללי א1'!$C$28)</f>
        <v>1.3852242744063324E-2</v>
      </c>
      <c r="T47" s="112">
        <f>IF('[1]כללי א1'!T24=0,0,'[1]כללי א1'!T24/'[1]כללי א1'!$C$28)</f>
        <v>2.3746701846965697E-2</v>
      </c>
      <c r="U47" s="112">
        <f>IF('[1]כללי א1'!U24=0,0,'[1]כללי א1'!U24/'[1]כללי א1'!$C$28)</f>
        <v>4.5514511873350927E-2</v>
      </c>
      <c r="V47" s="112">
        <f>IF('[1]כללי א1'!V24=0,0,'[1]כללי א1'!V24/'[1]כללי א1'!$C$28)</f>
        <v>5.0791556728232191E-2</v>
      </c>
      <c r="W47" s="112">
        <f>IF('[1]כללי א1'!W24=0,0,'[1]כללי א1'!W24/'[1]כללי א1'!$C$28)</f>
        <v>0.32849604221635886</v>
      </c>
      <c r="X47" s="92">
        <f t="shared" ref="X47:X50" si="15">SUM(Y47:AD47)</f>
        <v>2.6385224274406332E-3</v>
      </c>
      <c r="Y47" s="112">
        <f>IF('[1]כללי א1'!Y24=0,0,'[1]כללי א1'!Y24/'[1]כללי א1'!$C$28)</f>
        <v>0</v>
      </c>
      <c r="Z47" s="112">
        <f>IF('[1]כללי א1'!Z24=0,0,'[1]כללי א1'!Z24/'[1]כללי א1'!$C$28)</f>
        <v>6.5963060686015829E-4</v>
      </c>
      <c r="AA47" s="112">
        <f>IF('[1]כללי א1'!AA24=0,0,'[1]כללי א1'!AA24/'[1]כללי א1'!$C$28)</f>
        <v>0</v>
      </c>
      <c r="AB47" s="112">
        <f>IF('[1]כללי א1'!AB24=0,0,'[1]כללי א1'!AB24/'[1]כללי א1'!$C$28)</f>
        <v>0</v>
      </c>
      <c r="AC47" s="112">
        <f>IF('[1]כללי א1'!AC24=0,0,'[1]כללי א1'!AC24/'[1]כללי א1'!$C$28)</f>
        <v>6.5963060686015829E-4</v>
      </c>
      <c r="AD47" s="112">
        <f>IF('[1]כללי א1'!AD24=0,0,'[1]כללי א1'!AD24/'[1]כללי א1'!$C$28)</f>
        <v>1.3192612137203166E-3</v>
      </c>
      <c r="AE47" s="92">
        <f>SUM(AF47:AK47)</f>
        <v>6.5963060686015829E-4</v>
      </c>
      <c r="AF47" s="112">
        <f>IF('[1]כללי א1'!AF24=0,0,'[1]כללי א1'!AF24/'[1]כללי א1'!$C$28)</f>
        <v>0</v>
      </c>
      <c r="AG47" s="112">
        <f>IF('[1]כללי א1'!AG24=0,0,'[1]כללי א1'!AG24/'[1]כללי א1'!$C$28)</f>
        <v>0</v>
      </c>
      <c r="AH47" s="112">
        <f>IF('[1]כללי א1'!AH24=0,0,'[1]כללי א1'!AH24/'[1]כללי א1'!$C$28)</f>
        <v>0</v>
      </c>
      <c r="AI47" s="112">
        <f>IF('[1]כללי א1'!AI24=0,0,'[1]כללי א1'!AI24/'[1]כללי א1'!$C$28)</f>
        <v>0</v>
      </c>
      <c r="AJ47" s="112">
        <f>IF('[1]כללי א1'!AJ24=0,0,'[1]כללי א1'!AJ24/'[1]כללי א1'!$C$28)</f>
        <v>0</v>
      </c>
      <c r="AK47" s="113">
        <f>IF('[1]כללי א1'!AK24=0,0,'[1]כללי א1'!AK24/'[1]כללי א1'!$C$28)</f>
        <v>6.5963060686015829E-4</v>
      </c>
      <c r="AM47" s="85"/>
      <c r="AN47" s="85"/>
      <c r="AO47" s="85"/>
    </row>
    <row r="48" spans="1:41" hidden="1" x14ac:dyDescent="0.2">
      <c r="A48" s="86">
        <v>2</v>
      </c>
      <c r="B48" s="91" t="s">
        <v>95</v>
      </c>
      <c r="C48" s="111">
        <f>SUM(D48:I48)</f>
        <v>3.9577836411609493E-3</v>
      </c>
      <c r="D48" s="112">
        <f>IF('[1]כללי א1'!D25=0,0,'[1]כללי א1'!D25/'[1]כללי א1'!$C$28)</f>
        <v>1.9788918205804751E-3</v>
      </c>
      <c r="E48" s="112">
        <f>IF('[1]כללי א1'!E25=0,0,'[1]כללי א1'!E25/'[1]כללי א1'!$C$28)</f>
        <v>6.5963060686015829E-4</v>
      </c>
      <c r="F48" s="112">
        <f>IF('[1]כללי א1'!F25=0,0,'[1]כללי א1'!F25/'[1]כללי א1'!$C$28)</f>
        <v>6.5963060686015829E-4</v>
      </c>
      <c r="G48" s="112">
        <f>IF('[1]כללי א1'!G25=0,0,'[1]כללי א1'!G25/'[1]כללי א1'!$C$28)</f>
        <v>0</v>
      </c>
      <c r="H48" s="112">
        <f>IF('[1]כללי א1'!H25=0,0,'[1]כללי א1'!H25/'[1]כללי א1'!$C$28)</f>
        <v>6.5963060686015829E-4</v>
      </c>
      <c r="I48" s="112">
        <f>IF('[1]כללי א1'!I25=0,0,'[1]כללי א1'!I25/'[1]כללי א1'!$C$28)</f>
        <v>0</v>
      </c>
      <c r="J48" s="92">
        <f t="shared" si="13"/>
        <v>5.2770448548812663E-3</v>
      </c>
      <c r="K48" s="112">
        <f>IF('[1]כללי א1'!K25=0,0,'[1]כללי א1'!K25/'[1]כללי א1'!$C$28)</f>
        <v>1.3192612137203166E-3</v>
      </c>
      <c r="L48" s="112">
        <f>IF('[1]כללי א1'!L25=0,0,'[1]כללי א1'!L25/'[1]כללי א1'!$C$28)</f>
        <v>0</v>
      </c>
      <c r="M48" s="112">
        <f>IF('[1]כללי א1'!M25=0,0,'[1]כללי א1'!M25/'[1]כללי א1'!$C$28)</f>
        <v>6.5963060686015829E-4</v>
      </c>
      <c r="N48" s="112">
        <f>IF('[1]כללי א1'!N25=0,0,'[1]כללי א1'!N25/'[1]כללי א1'!$C$28)</f>
        <v>1.3192612137203166E-3</v>
      </c>
      <c r="O48" s="112">
        <f>IF('[1]כללי א1'!O25=0,0,'[1]כללי א1'!O25/'[1]כללי א1'!$C$28)</f>
        <v>1.3192612137203166E-3</v>
      </c>
      <c r="P48" s="112">
        <f>IF('[1]כללי א1'!P25=0,0,'[1]כללי א1'!P25/'[1]כללי א1'!$C$28)</f>
        <v>6.5963060686015829E-4</v>
      </c>
      <c r="Q48" s="92">
        <f t="shared" si="14"/>
        <v>5.0791556728232191E-2</v>
      </c>
      <c r="R48" s="112">
        <f>IF('[1]כללי א1'!R25=0,0,'[1]כללי א1'!R25/'[1]כללי א1'!$C$28)</f>
        <v>1.0554089709762533E-2</v>
      </c>
      <c r="S48" s="112">
        <f>IF('[1]כללי א1'!S25=0,0,'[1]כללי א1'!S25/'[1]כללי א1'!$C$28)</f>
        <v>5.2770448548812663E-3</v>
      </c>
      <c r="T48" s="112">
        <f>IF('[1]כללי א1'!T25=0,0,'[1]כללי א1'!T25/'[1]כללי א1'!$C$28)</f>
        <v>1.3852242744063324E-2</v>
      </c>
      <c r="U48" s="112">
        <f>IF('[1]כללי א1'!U25=0,0,'[1]כללי א1'!U25/'[1]כללי א1'!$C$28)</f>
        <v>1.5171503957783642E-2</v>
      </c>
      <c r="V48" s="112">
        <f>IF('[1]כללי א1'!V25=0,0,'[1]כללי א1'!V25/'[1]כללי א1'!$C$28)</f>
        <v>2.6385224274406332E-3</v>
      </c>
      <c r="W48" s="112">
        <f>IF('[1]כללי א1'!W25=0,0,'[1]כללי א1'!W25/'[1]כללי א1'!$C$28)</f>
        <v>3.2981530343007917E-3</v>
      </c>
      <c r="X48" s="92">
        <f t="shared" si="15"/>
        <v>0</v>
      </c>
      <c r="Y48" s="112">
        <f>IF('[1]כללי א1'!Y25=0,0,'[1]כללי א1'!Y25/'[1]כללי א1'!$C$28)</f>
        <v>0</v>
      </c>
      <c r="Z48" s="112">
        <f>IF('[1]כללי א1'!Z25=0,0,'[1]כללי א1'!Z25/'[1]כללי א1'!$C$28)</f>
        <v>0</v>
      </c>
      <c r="AA48" s="112">
        <f>IF('[1]כללי א1'!AA25=0,0,'[1]כללי א1'!AA25/'[1]כללי א1'!$C$28)</f>
        <v>0</v>
      </c>
      <c r="AB48" s="112">
        <f>IF('[1]כללי א1'!AB25=0,0,'[1]כללי א1'!AB25/'[1]כללי א1'!$C$28)</f>
        <v>0</v>
      </c>
      <c r="AC48" s="112">
        <f>IF('[1]כללי א1'!AC25=0,0,'[1]כללי א1'!AC25/'[1]כללי א1'!$C$28)</f>
        <v>0</v>
      </c>
      <c r="AD48" s="112">
        <f>IF('[1]כללי א1'!AD25=0,0,'[1]כללי א1'!AD25/'[1]כללי א1'!$C$28)</f>
        <v>0</v>
      </c>
      <c r="AE48" s="92">
        <f>SUM(AF48:AK48)</f>
        <v>0</v>
      </c>
      <c r="AF48" s="112">
        <f>IF('[1]כללי א1'!AF25=0,0,'[1]כללי א1'!AF25/'[1]כללי א1'!$C$28)</f>
        <v>0</v>
      </c>
      <c r="AG48" s="112">
        <f>IF('[1]כללי א1'!AG25=0,0,'[1]כללי א1'!AG25/'[1]כללי א1'!$C$28)</f>
        <v>0</v>
      </c>
      <c r="AH48" s="112">
        <f>IF('[1]כללי א1'!AH25=0,0,'[1]כללי א1'!AH25/'[1]כללי א1'!$C$28)</f>
        <v>0</v>
      </c>
      <c r="AI48" s="112">
        <f>IF('[1]כללי א1'!AI25=0,0,'[1]כללי א1'!AI25/'[1]כללי א1'!$C$28)</f>
        <v>0</v>
      </c>
      <c r="AJ48" s="112">
        <f>IF('[1]כללי א1'!AJ25=0,0,'[1]כללי א1'!AJ25/'[1]כללי א1'!$C$28)</f>
        <v>0</v>
      </c>
      <c r="AK48" s="113">
        <f>IF('[1]כללי א1'!AK25=0,0,'[1]כללי א1'!AK25/'[1]כללי א1'!$C$28)</f>
        <v>0</v>
      </c>
      <c r="AM48" s="85"/>
      <c r="AN48" s="85"/>
      <c r="AO48" s="85"/>
    </row>
    <row r="49" spans="1:41" hidden="1" x14ac:dyDescent="0.2">
      <c r="A49" s="86">
        <v>3</v>
      </c>
      <c r="B49" s="91" t="s">
        <v>106</v>
      </c>
      <c r="C49" s="111">
        <f>SUM(D49:I49)</f>
        <v>0.99604221635883894</v>
      </c>
      <c r="D49" s="112">
        <f>IF('[1]כללי א1'!D26=0,0,'[1]כללי א1'!D26/'[1]כללי א1'!$C$28)</f>
        <v>8.7071240105540904E-2</v>
      </c>
      <c r="E49" s="112">
        <f>IF('[1]כללי א1'!E26=0,0,'[1]כללי א1'!E26/'[1]כללי א1'!$C$28)</f>
        <v>0.14841688654353563</v>
      </c>
      <c r="F49" s="112">
        <f>IF('[1]כללי א1'!F26=0,0,'[1]כללי א1'!F26/'[1]כללי א1'!$C$28)</f>
        <v>0.33377308707124009</v>
      </c>
      <c r="G49" s="112">
        <f>IF('[1]כללי א1'!G26=0,0,'[1]כללי א1'!G26/'[1]כללי א1'!$C$28)</f>
        <v>0.22427440633245382</v>
      </c>
      <c r="H49" s="112">
        <f>IF('[1]כללי א1'!H26=0,0,'[1]כללי א1'!H26/'[1]כללי א1'!$C$28)</f>
        <v>0.11939313984168866</v>
      </c>
      <c r="I49" s="112">
        <f>IF('[1]כללי א1'!I26=0,0,'[1]כללי א1'!I26/'[1]כללי א1'!$C$28)</f>
        <v>8.3113456464379953E-2</v>
      </c>
      <c r="J49" s="92">
        <f t="shared" si="13"/>
        <v>3.9577836411609502E-3</v>
      </c>
      <c r="K49" s="112">
        <f>IF('[1]כללי א1'!K26=0,0,'[1]כללי א1'!K26/'[1]כללי א1'!$C$28)</f>
        <v>6.5963060686015829E-4</v>
      </c>
      <c r="L49" s="112">
        <f>IF('[1]כללי א1'!L26=0,0,'[1]כללי א1'!L26/'[1]כללי א1'!$C$28)</f>
        <v>6.5963060686015829E-4</v>
      </c>
      <c r="M49" s="112">
        <f>IF('[1]כללי א1'!M26=0,0,'[1]כללי א1'!M26/'[1]כללי א1'!$C$28)</f>
        <v>6.5963060686015829E-4</v>
      </c>
      <c r="N49" s="112">
        <f>IF('[1]כללי א1'!N26=0,0,'[1]כללי א1'!N26/'[1]כללי א1'!$C$28)</f>
        <v>6.5963060686015829E-4</v>
      </c>
      <c r="O49" s="112">
        <f>IF('[1]כללי א1'!O26=0,0,'[1]כללי א1'!O26/'[1]כללי א1'!$C$28)</f>
        <v>0</v>
      </c>
      <c r="P49" s="112">
        <f>IF('[1]כללי א1'!P26=0,0,'[1]כללי א1'!P26/'[1]כללי א1'!$C$28)</f>
        <v>1.3192612137203166E-3</v>
      </c>
      <c r="Q49" s="92">
        <f t="shared" si="14"/>
        <v>0.23548812664907653</v>
      </c>
      <c r="R49" s="112">
        <f>IF('[1]כללי א1'!R26=0,0,'[1]כללי א1'!R26/'[1]כללי א1'!$C$28)</f>
        <v>4.4195250659630606E-2</v>
      </c>
      <c r="S49" s="112">
        <f>IF('[1]כללי א1'!S26=0,0,'[1]כללי א1'!S26/'[1]כללי א1'!$C$28)</f>
        <v>4.8812664907651716E-2</v>
      </c>
      <c r="T49" s="112">
        <f>IF('[1]כללי א1'!T26=0,0,'[1]כללי א1'!T26/'[1]כללי א1'!$C$28)</f>
        <v>5.6728232189973617E-2</v>
      </c>
      <c r="U49" s="112">
        <f>IF('[1]כללי א1'!U26=0,0,'[1]כללי א1'!U26/'[1]כללי א1'!$C$28)</f>
        <v>6.3324538258575203E-2</v>
      </c>
      <c r="V49" s="112">
        <f>IF('[1]כללי א1'!V26=0,0,'[1]כללי א1'!V26/'[1]כללי א1'!$C$28)</f>
        <v>1.3852242744063324E-2</v>
      </c>
      <c r="W49" s="112">
        <f>IF('[1]כללי א1'!W26=0,0,'[1]כללי א1'!W26/'[1]כללי א1'!$C$28)</f>
        <v>8.5751978891820575E-3</v>
      </c>
      <c r="X49" s="92">
        <f t="shared" si="15"/>
        <v>6.5963060686015829E-4</v>
      </c>
      <c r="Y49" s="112">
        <f>IF('[1]כללי א1'!Y26=0,0,'[1]כללי א1'!Y26/'[1]כללי א1'!$C$28)</f>
        <v>0</v>
      </c>
      <c r="Z49" s="112">
        <f>IF('[1]כללי א1'!Z26=0,0,'[1]כללי א1'!Z26/'[1]כללי א1'!$C$28)</f>
        <v>0</v>
      </c>
      <c r="AA49" s="112">
        <f>IF('[1]כללי א1'!AA26=0,0,'[1]כללי א1'!AA26/'[1]כללי א1'!$C$28)</f>
        <v>0</v>
      </c>
      <c r="AB49" s="112">
        <f>IF('[1]כללי א1'!AB26=0,0,'[1]כללי א1'!AB26/'[1]כללי א1'!$C$28)</f>
        <v>0</v>
      </c>
      <c r="AC49" s="112">
        <f>IF('[1]כללי א1'!AC26=0,0,'[1]כללי א1'!AC26/'[1]כללי א1'!$C$28)</f>
        <v>0</v>
      </c>
      <c r="AD49" s="112">
        <f>IF('[1]כללי א1'!AD26=0,0,'[1]כללי א1'!AD26/'[1]כללי א1'!$C$28)</f>
        <v>6.5963060686015829E-4</v>
      </c>
      <c r="AE49" s="92">
        <f>SUM(AF49:AK49)</f>
        <v>1.3192612137203166E-3</v>
      </c>
      <c r="AF49" s="112">
        <f>IF('[1]כללי א1'!AF26=0,0,'[1]כללי א1'!AF26/'[1]כללי א1'!$C$28)</f>
        <v>0</v>
      </c>
      <c r="AG49" s="112">
        <f>IF('[1]כללי א1'!AG26=0,0,'[1]כללי א1'!AG26/'[1]כללי א1'!$C$28)</f>
        <v>0</v>
      </c>
      <c r="AH49" s="112">
        <f>IF('[1]כללי א1'!AH26=0,0,'[1]כללי א1'!AH26/'[1]כללי א1'!$C$28)</f>
        <v>0</v>
      </c>
      <c r="AI49" s="112">
        <f>IF('[1]כללי א1'!AI26=0,0,'[1]כללי א1'!AI26/'[1]כללי א1'!$C$28)</f>
        <v>6.5963060686015829E-4</v>
      </c>
      <c r="AJ49" s="112">
        <f>IF('[1]כללי א1'!AJ26=0,0,'[1]כללי א1'!AJ26/'[1]כללי א1'!$C$28)</f>
        <v>0</v>
      </c>
      <c r="AK49" s="113">
        <f>IF('[1]כללי א1'!AK26=0,0,'[1]כללי א1'!AK26/'[1]כללי א1'!$C$28)</f>
        <v>6.5963060686015829E-4</v>
      </c>
      <c r="AM49" s="85"/>
      <c r="AN49" s="85"/>
      <c r="AO49" s="85"/>
    </row>
    <row r="50" spans="1:41" hidden="1" x14ac:dyDescent="0.2">
      <c r="A50" s="86">
        <v>4</v>
      </c>
      <c r="B50" s="91" t="s">
        <v>108</v>
      </c>
      <c r="C50" s="111">
        <f>SUM(D50:I50)</f>
        <v>0</v>
      </c>
      <c r="D50" s="112">
        <f>IF('[1]כללי א1'!D27=0,0,'[1]כללי א1'!D27/'[1]כללי א1'!$C$28)</f>
        <v>0</v>
      </c>
      <c r="E50" s="112">
        <f>IF('[1]כללי א1'!E27=0,0,'[1]כללי א1'!E27/'[1]כללי א1'!$C$28)</f>
        <v>0</v>
      </c>
      <c r="F50" s="112">
        <f>IF('[1]כללי א1'!F27=0,0,'[1]כללי א1'!F27/'[1]כללי א1'!$C$28)</f>
        <v>0</v>
      </c>
      <c r="G50" s="112">
        <f>IF('[1]כללי א1'!G27=0,0,'[1]כללי א1'!G27/'[1]כללי א1'!$C$28)</f>
        <v>0</v>
      </c>
      <c r="H50" s="112">
        <f>IF('[1]כללי א1'!H27=0,0,'[1]כללי א1'!H27/'[1]כללי א1'!$C$28)</f>
        <v>0</v>
      </c>
      <c r="I50" s="112">
        <f>IF('[1]כללי א1'!I27=0,0,'[1]כללי א1'!I27/'[1]כללי א1'!$C$28)</f>
        <v>0</v>
      </c>
      <c r="J50" s="92">
        <f t="shared" si="13"/>
        <v>0</v>
      </c>
      <c r="K50" s="112">
        <f>IF('[1]כללי א1'!K27=0,0,'[1]כללי א1'!K27/'[1]כללי א1'!$C$28)</f>
        <v>0</v>
      </c>
      <c r="L50" s="112">
        <f>IF('[1]כללי א1'!L27=0,0,'[1]כללי א1'!L27/'[1]כללי א1'!$C$28)</f>
        <v>0</v>
      </c>
      <c r="M50" s="112">
        <f>IF('[1]כללי א1'!M27=0,0,'[1]כללי א1'!M27/'[1]כללי א1'!$C$28)</f>
        <v>0</v>
      </c>
      <c r="N50" s="112">
        <f>IF('[1]כללי א1'!N27=0,0,'[1]כללי א1'!N27/'[1]כללי א1'!$C$28)</f>
        <v>0</v>
      </c>
      <c r="O50" s="112">
        <f>IF('[1]כללי א1'!O27=0,0,'[1]כללי א1'!O27/'[1]כללי א1'!$C$28)</f>
        <v>0</v>
      </c>
      <c r="P50" s="112">
        <f>IF('[1]כללי א1'!P27=0,0,'[1]כללי א1'!P27/'[1]כללי א1'!$C$28)</f>
        <v>0</v>
      </c>
      <c r="Q50" s="92">
        <f t="shared" si="14"/>
        <v>0</v>
      </c>
      <c r="R50" s="112">
        <f>IF('[1]כללי א1'!R27=0,0,'[1]כללי א1'!R27/'[1]כללי א1'!$C$28)</f>
        <v>0</v>
      </c>
      <c r="S50" s="112">
        <f>IF('[1]כללי א1'!S27=0,0,'[1]כללי א1'!S27/'[1]כללי א1'!$C$28)</f>
        <v>0</v>
      </c>
      <c r="T50" s="112">
        <f>IF('[1]כללי א1'!T27=0,0,'[1]כללי א1'!T27/'[1]כללי א1'!$C$28)</f>
        <v>0</v>
      </c>
      <c r="U50" s="112">
        <f>IF('[1]כללי א1'!U27=0,0,'[1]כללי א1'!U27/'[1]כללי א1'!$C$28)</f>
        <v>0</v>
      </c>
      <c r="V50" s="112">
        <f>IF('[1]כללי א1'!V27=0,0,'[1]כללי א1'!V27/'[1]כללי א1'!$C$28)</f>
        <v>0</v>
      </c>
      <c r="W50" s="112">
        <f>IF('[1]כללי א1'!W27=0,0,'[1]כללי א1'!W27/'[1]כללי א1'!$C$28)</f>
        <v>0</v>
      </c>
      <c r="X50" s="92">
        <f t="shared" si="15"/>
        <v>0</v>
      </c>
      <c r="Y50" s="112">
        <f>IF('[1]כללי א1'!Y27=0,0,'[1]כללי א1'!Y27/'[1]כללי א1'!$C$28)</f>
        <v>0</v>
      </c>
      <c r="Z50" s="112">
        <f>IF('[1]כללי א1'!Z27=0,0,'[1]כללי א1'!Z27/'[1]כללי א1'!$C$28)</f>
        <v>0</v>
      </c>
      <c r="AA50" s="112">
        <f>IF('[1]כללי א1'!AA27=0,0,'[1]כללי א1'!AA27/'[1]כללי א1'!$C$28)</f>
        <v>0</v>
      </c>
      <c r="AB50" s="112">
        <f>IF('[1]כללי א1'!AB27=0,0,'[1]כללי א1'!AB27/'[1]כללי א1'!$C$28)</f>
        <v>0</v>
      </c>
      <c r="AC50" s="112">
        <f>IF('[1]כללי א1'!AC27=0,0,'[1]כללי א1'!AC27/'[1]כללי א1'!$C$28)</f>
        <v>0</v>
      </c>
      <c r="AD50" s="112">
        <f>IF('[1]כללי א1'!AD27=0,0,'[1]כללי א1'!AD27/'[1]כללי א1'!$C$28)</f>
        <v>0</v>
      </c>
      <c r="AE50" s="92">
        <f>SUM(AF50:AK50)</f>
        <v>0</v>
      </c>
      <c r="AF50" s="112">
        <f>IF('[1]כללי א1'!AF27=0,0,'[1]כללי א1'!AF27/'[1]כללי א1'!$C$28)</f>
        <v>0</v>
      </c>
      <c r="AG50" s="112">
        <f>IF('[1]כללי א1'!AG27=0,0,'[1]כללי א1'!AG27/'[1]כללי א1'!$C$28)</f>
        <v>0</v>
      </c>
      <c r="AH50" s="112">
        <f>IF('[1]כללי א1'!AH27=0,0,'[1]כללי א1'!AH27/'[1]כללי א1'!$C$28)</f>
        <v>0</v>
      </c>
      <c r="AI50" s="112">
        <f>IF('[1]כללי א1'!AI27=0,0,'[1]כללי א1'!AI27/'[1]כללי א1'!$C$28)</f>
        <v>0</v>
      </c>
      <c r="AJ50" s="112">
        <f>IF('[1]כללי א1'!AJ27=0,0,'[1]כללי א1'!AJ27/'[1]כללי א1'!$C$28)</f>
        <v>0</v>
      </c>
      <c r="AK50" s="113">
        <f>IF('[1]כללי א1'!AK27=0,0,'[1]כללי א1'!AK27/'[1]כללי א1'!$C$28)</f>
        <v>0</v>
      </c>
      <c r="AM50" s="85"/>
      <c r="AN50" s="85"/>
      <c r="AO50" s="85"/>
    </row>
    <row r="51" spans="1:41" ht="13.5" hidden="1" thickBot="1" x14ac:dyDescent="0.25">
      <c r="A51" s="114">
        <v>5</v>
      </c>
      <c r="B51" s="115" t="s">
        <v>109</v>
      </c>
      <c r="C51" s="116">
        <f>SUM(C47:C50)</f>
        <v>0.99999999999999989</v>
      </c>
      <c r="D51" s="117">
        <f t="shared" ref="D51:AK51" si="16">SUM(D47:D50)</f>
        <v>8.9050131926121379E-2</v>
      </c>
      <c r="E51" s="117">
        <f t="shared" si="16"/>
        <v>0.1490765171503958</v>
      </c>
      <c r="F51" s="117">
        <f>SUM(F47:F50)</f>
        <v>0.33443271767810023</v>
      </c>
      <c r="G51" s="117">
        <f>SUM(G47:G50)</f>
        <v>0.22427440633245382</v>
      </c>
      <c r="H51" s="117">
        <f>SUM(H47:H50)</f>
        <v>0.12005277044854881</v>
      </c>
      <c r="I51" s="118">
        <f>SUM(I47:I50)</f>
        <v>8.3113456464379953E-2</v>
      </c>
      <c r="J51" s="116">
        <f t="shared" si="16"/>
        <v>7.9815303430079157E-2</v>
      </c>
      <c r="K51" s="117">
        <f t="shared" si="16"/>
        <v>1.2532981530343008E-2</v>
      </c>
      <c r="L51" s="117">
        <f t="shared" si="16"/>
        <v>7.2559366754617414E-3</v>
      </c>
      <c r="M51" s="119">
        <f t="shared" si="16"/>
        <v>1.3192612137203167E-2</v>
      </c>
      <c r="N51" s="119">
        <f t="shared" si="16"/>
        <v>1.1213720316622692E-2</v>
      </c>
      <c r="O51" s="119">
        <f t="shared" si="16"/>
        <v>9.8944591029023737E-3</v>
      </c>
      <c r="P51" s="120">
        <f t="shared" si="16"/>
        <v>2.5725593667546173E-2</v>
      </c>
      <c r="Q51" s="116">
        <f t="shared" si="16"/>
        <v>0.76649076517150405</v>
      </c>
      <c r="R51" s="117">
        <f t="shared" si="16"/>
        <v>7.255936675461741E-2</v>
      </c>
      <c r="S51" s="117">
        <f t="shared" si="16"/>
        <v>6.7941952506596306E-2</v>
      </c>
      <c r="T51" s="119">
        <f t="shared" si="16"/>
        <v>9.4327176781002636E-2</v>
      </c>
      <c r="U51" s="119">
        <f t="shared" si="16"/>
        <v>0.12401055408970976</v>
      </c>
      <c r="V51" s="119">
        <f t="shared" si="16"/>
        <v>6.7282321899736153E-2</v>
      </c>
      <c r="W51" s="118">
        <f t="shared" si="16"/>
        <v>0.34036939313984171</v>
      </c>
      <c r="X51" s="116">
        <f t="shared" si="16"/>
        <v>3.2981530343007912E-3</v>
      </c>
      <c r="Y51" s="117">
        <f t="shared" si="16"/>
        <v>0</v>
      </c>
      <c r="Z51" s="117">
        <f t="shared" si="16"/>
        <v>6.5963060686015829E-4</v>
      </c>
      <c r="AA51" s="119">
        <f t="shared" si="16"/>
        <v>0</v>
      </c>
      <c r="AB51" s="119">
        <f t="shared" si="16"/>
        <v>0</v>
      </c>
      <c r="AC51" s="119">
        <f t="shared" si="16"/>
        <v>6.5963060686015829E-4</v>
      </c>
      <c r="AD51" s="118">
        <f t="shared" si="16"/>
        <v>1.9788918205804751E-3</v>
      </c>
      <c r="AE51" s="116">
        <f t="shared" si="16"/>
        <v>1.9788918205804751E-3</v>
      </c>
      <c r="AF51" s="117">
        <f t="shared" si="16"/>
        <v>0</v>
      </c>
      <c r="AG51" s="117">
        <f t="shared" si="16"/>
        <v>0</v>
      </c>
      <c r="AH51" s="119">
        <f t="shared" si="16"/>
        <v>0</v>
      </c>
      <c r="AI51" s="119">
        <f t="shared" si="16"/>
        <v>6.5963060686015829E-4</v>
      </c>
      <c r="AJ51" s="119">
        <f t="shared" si="16"/>
        <v>0</v>
      </c>
      <c r="AK51" s="118">
        <f t="shared" si="16"/>
        <v>1.3192612137203166E-3</v>
      </c>
      <c r="AM51" s="85"/>
      <c r="AN51" s="85"/>
      <c r="AO51" s="85"/>
    </row>
  </sheetData>
  <mergeCells count="33">
    <mergeCell ref="AE32:AK32"/>
    <mergeCell ref="AS6:AS7"/>
    <mergeCell ref="AT6:AY6"/>
    <mergeCell ref="B7:B8"/>
    <mergeCell ref="B31:B34"/>
    <mergeCell ref="C31:I32"/>
    <mergeCell ref="J31:W31"/>
    <mergeCell ref="X31:AK31"/>
    <mergeCell ref="J32:P32"/>
    <mergeCell ref="Q32:W32"/>
    <mergeCell ref="X32:AD32"/>
    <mergeCell ref="X6:X7"/>
    <mergeCell ref="Y6:AD6"/>
    <mergeCell ref="AE6:AE7"/>
    <mergeCell ref="AF6:AK6"/>
    <mergeCell ref="AL6:AL7"/>
    <mergeCell ref="AM6:AR6"/>
    <mergeCell ref="C6:C7"/>
    <mergeCell ref="E6:I6"/>
    <mergeCell ref="J6:J7"/>
    <mergeCell ref="K6:P6"/>
    <mergeCell ref="Q6:Q7"/>
    <mergeCell ref="R6:W6"/>
    <mergeCell ref="C4:I5"/>
    <mergeCell ref="J4:W4"/>
    <mergeCell ref="X4:AK4"/>
    <mergeCell ref="AL4:AY4"/>
    <mergeCell ref="J5:P5"/>
    <mergeCell ref="Q5:W5"/>
    <mergeCell ref="X5:AD5"/>
    <mergeCell ref="AE5:AK5"/>
    <mergeCell ref="AL5:AR5"/>
    <mergeCell ref="AS5:AY5"/>
  </mergeCells>
  <hyperlinks>
    <hyperlink ref="B4" location="הוראות!A1" display="חזרה" xr:uid="{B28DED6A-8D05-4051-9568-887F95F1C9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76E8-E984-4755-AB09-6379CEE535AF}">
  <dimension ref="A1:DQ51"/>
  <sheetViews>
    <sheetView rightToLeft="1" workbookViewId="0">
      <selection activeCell="C55" sqref="C55"/>
    </sheetView>
  </sheetViews>
  <sheetFormatPr defaultColWidth="8" defaultRowHeight="12.75" x14ac:dyDescent="0.2"/>
  <cols>
    <col min="1" max="1" width="3.5" style="1" customWidth="1"/>
    <col min="2" max="2" width="36.5" style="1" bestFit="1" customWidth="1"/>
    <col min="3" max="30" width="6.75" style="1" customWidth="1"/>
    <col min="31" max="31" width="6.75" style="1" customWidth="1" collapsed="1"/>
    <col min="32" max="121" width="6.75" style="1" customWidth="1"/>
    <col min="122" max="16384" width="8" style="1"/>
  </cols>
  <sheetData>
    <row r="1" spans="1:121" ht="18.75" x14ac:dyDescent="0.3">
      <c r="B1" s="2" t="str">
        <f>[1]הוראות!B19</f>
        <v>נספח א2 מספרי תביעות בביטוח בריאות</v>
      </c>
    </row>
    <row r="2" spans="1:121" ht="20.25" x14ac:dyDescent="0.2">
      <c r="B2" s="3" t="str">
        <f>[1]הוראות!B13</f>
        <v>הכשרה חברה לביטוח בע"מ</v>
      </c>
    </row>
    <row r="3" spans="1:121" ht="15.75" x14ac:dyDescent="0.25">
      <c r="B3" s="4" t="str">
        <f>CONCATENATE([1]הוראות!Z13,[1]הוראות!F13)</f>
        <v>הנתונים ביחידות בודדות לשנת 2024</v>
      </c>
    </row>
    <row r="4" spans="1:121" ht="12.75" customHeight="1" x14ac:dyDescent="0.2">
      <c r="B4" s="5" t="s">
        <v>0</v>
      </c>
      <c r="C4" s="188" t="s">
        <v>118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0"/>
      <c r="Q4" s="188" t="s">
        <v>119</v>
      </c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90"/>
      <c r="AE4" s="188" t="s">
        <v>120</v>
      </c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90"/>
      <c r="AS4" s="188" t="s">
        <v>121</v>
      </c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90"/>
      <c r="BG4" s="181" t="s">
        <v>122</v>
      </c>
      <c r="BH4" s="182"/>
      <c r="BI4" s="182"/>
      <c r="BJ4" s="182"/>
      <c r="BK4" s="182"/>
      <c r="BL4" s="182"/>
      <c r="BM4" s="183"/>
      <c r="BN4" s="188" t="s">
        <v>123</v>
      </c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90"/>
      <c r="CB4" s="188" t="s">
        <v>124</v>
      </c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90"/>
      <c r="CP4" s="188" t="s">
        <v>125</v>
      </c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90"/>
      <c r="DD4" s="181" t="s">
        <v>126</v>
      </c>
      <c r="DE4" s="182"/>
      <c r="DF4" s="182"/>
      <c r="DG4" s="182"/>
      <c r="DH4" s="182"/>
      <c r="DI4" s="182"/>
      <c r="DJ4" s="182"/>
      <c r="DK4" s="182"/>
      <c r="DL4" s="182"/>
      <c r="DM4" s="182"/>
      <c r="DN4" s="182"/>
      <c r="DO4" s="182"/>
      <c r="DP4" s="182"/>
      <c r="DQ4" s="183"/>
    </row>
    <row r="5" spans="1:121" x14ac:dyDescent="0.2">
      <c r="C5" s="191" t="s">
        <v>127</v>
      </c>
      <c r="D5" s="192"/>
      <c r="E5" s="192"/>
      <c r="F5" s="192"/>
      <c r="G5" s="192"/>
      <c r="H5" s="192"/>
      <c r="I5" s="193"/>
      <c r="J5" s="191" t="s">
        <v>128</v>
      </c>
      <c r="K5" s="192"/>
      <c r="L5" s="192"/>
      <c r="M5" s="192"/>
      <c r="N5" s="192"/>
      <c r="O5" s="192"/>
      <c r="P5" s="193"/>
      <c r="Q5" s="191" t="s">
        <v>127</v>
      </c>
      <c r="R5" s="192"/>
      <c r="S5" s="192"/>
      <c r="T5" s="192"/>
      <c r="U5" s="192"/>
      <c r="V5" s="192"/>
      <c r="W5" s="193"/>
      <c r="X5" s="191" t="s">
        <v>128</v>
      </c>
      <c r="Y5" s="192"/>
      <c r="Z5" s="192"/>
      <c r="AA5" s="192"/>
      <c r="AB5" s="192"/>
      <c r="AC5" s="192"/>
      <c r="AD5" s="193"/>
      <c r="AE5" s="191" t="s">
        <v>127</v>
      </c>
      <c r="AF5" s="192"/>
      <c r="AG5" s="192"/>
      <c r="AH5" s="192"/>
      <c r="AI5" s="192"/>
      <c r="AJ5" s="192"/>
      <c r="AK5" s="193"/>
      <c r="AL5" s="191" t="s">
        <v>128</v>
      </c>
      <c r="AM5" s="192"/>
      <c r="AN5" s="192"/>
      <c r="AO5" s="192"/>
      <c r="AP5" s="192"/>
      <c r="AQ5" s="192"/>
      <c r="AR5" s="193"/>
      <c r="AS5" s="191" t="s">
        <v>127</v>
      </c>
      <c r="AT5" s="192"/>
      <c r="AU5" s="192"/>
      <c r="AV5" s="192"/>
      <c r="AW5" s="192"/>
      <c r="AX5" s="192"/>
      <c r="AY5" s="193"/>
      <c r="AZ5" s="191" t="s">
        <v>128</v>
      </c>
      <c r="BA5" s="192"/>
      <c r="BB5" s="192"/>
      <c r="BC5" s="192"/>
      <c r="BD5" s="192"/>
      <c r="BE5" s="192"/>
      <c r="BF5" s="193"/>
      <c r="BG5" s="184"/>
      <c r="BH5" s="186"/>
      <c r="BI5" s="186"/>
      <c r="BJ5" s="186"/>
      <c r="BK5" s="186"/>
      <c r="BL5" s="186"/>
      <c r="BM5" s="187"/>
      <c r="BN5" s="191" t="s">
        <v>127</v>
      </c>
      <c r="BO5" s="192"/>
      <c r="BP5" s="192"/>
      <c r="BQ5" s="192"/>
      <c r="BR5" s="192"/>
      <c r="BS5" s="192"/>
      <c r="BT5" s="193"/>
      <c r="BU5" s="191" t="s">
        <v>128</v>
      </c>
      <c r="BV5" s="192"/>
      <c r="BW5" s="192"/>
      <c r="BX5" s="192"/>
      <c r="BY5" s="192"/>
      <c r="BZ5" s="192"/>
      <c r="CA5" s="193"/>
      <c r="CB5" s="191" t="s">
        <v>127</v>
      </c>
      <c r="CC5" s="192"/>
      <c r="CD5" s="192"/>
      <c r="CE5" s="192"/>
      <c r="CF5" s="192"/>
      <c r="CG5" s="192"/>
      <c r="CH5" s="193"/>
      <c r="CI5" s="191" t="s">
        <v>128</v>
      </c>
      <c r="CJ5" s="192"/>
      <c r="CK5" s="192"/>
      <c r="CL5" s="192"/>
      <c r="CM5" s="192"/>
      <c r="CN5" s="192"/>
      <c r="CO5" s="193"/>
      <c r="CP5" s="191" t="s">
        <v>127</v>
      </c>
      <c r="CQ5" s="192"/>
      <c r="CR5" s="192"/>
      <c r="CS5" s="192"/>
      <c r="CT5" s="192"/>
      <c r="CU5" s="192"/>
      <c r="CV5" s="193"/>
      <c r="CW5" s="191" t="s">
        <v>128</v>
      </c>
      <c r="CX5" s="192"/>
      <c r="CY5" s="192"/>
      <c r="CZ5" s="192"/>
      <c r="DA5" s="192"/>
      <c r="DB5" s="192"/>
      <c r="DC5" s="193"/>
      <c r="DD5" s="191" t="s">
        <v>127</v>
      </c>
      <c r="DE5" s="192"/>
      <c r="DF5" s="192"/>
      <c r="DG5" s="192"/>
      <c r="DH5" s="192"/>
      <c r="DI5" s="192"/>
      <c r="DJ5" s="193"/>
      <c r="DK5" s="191" t="s">
        <v>128</v>
      </c>
      <c r="DL5" s="192"/>
      <c r="DM5" s="192"/>
      <c r="DN5" s="192"/>
      <c r="DO5" s="192"/>
      <c r="DP5" s="192"/>
      <c r="DQ5" s="193"/>
    </row>
    <row r="6" spans="1:121" x14ac:dyDescent="0.2">
      <c r="C6" s="222" t="s">
        <v>9</v>
      </c>
      <c r="D6" s="194" t="s">
        <v>10</v>
      </c>
      <c r="E6" s="194"/>
      <c r="F6" s="194"/>
      <c r="G6" s="194"/>
      <c r="H6" s="194"/>
      <c r="I6" s="195"/>
      <c r="J6" s="222" t="str">
        <f>C6</f>
        <v>סה"כ מספר תביעות</v>
      </c>
      <c r="K6" s="194" t="s">
        <v>10</v>
      </c>
      <c r="L6" s="194"/>
      <c r="M6" s="194"/>
      <c r="N6" s="194"/>
      <c r="O6" s="194"/>
      <c r="P6" s="195"/>
      <c r="Q6" s="222" t="str">
        <f>J6</f>
        <v>סה"כ מספר תביעות</v>
      </c>
      <c r="R6" s="194" t="s">
        <v>10</v>
      </c>
      <c r="S6" s="194"/>
      <c r="T6" s="194"/>
      <c r="U6" s="194"/>
      <c r="V6" s="194"/>
      <c r="W6" s="195"/>
      <c r="X6" s="222" t="str">
        <f>Q6</f>
        <v>סה"כ מספר תביעות</v>
      </c>
      <c r="Y6" s="194" t="s">
        <v>10</v>
      </c>
      <c r="Z6" s="194"/>
      <c r="AA6" s="194"/>
      <c r="AB6" s="194"/>
      <c r="AC6" s="194"/>
      <c r="AD6" s="195"/>
      <c r="AE6" s="222" t="str">
        <f>X6</f>
        <v>סה"כ מספר תביעות</v>
      </c>
      <c r="AF6" s="194" t="s">
        <v>10</v>
      </c>
      <c r="AG6" s="194"/>
      <c r="AH6" s="194"/>
      <c r="AI6" s="194"/>
      <c r="AJ6" s="194"/>
      <c r="AK6" s="195"/>
      <c r="AL6" s="222" t="str">
        <f>AE6</f>
        <v>סה"כ מספר תביעות</v>
      </c>
      <c r="AM6" s="194" t="s">
        <v>10</v>
      </c>
      <c r="AN6" s="194"/>
      <c r="AO6" s="194"/>
      <c r="AP6" s="194"/>
      <c r="AQ6" s="194"/>
      <c r="AR6" s="195"/>
      <c r="AS6" s="222" t="str">
        <f>AL6</f>
        <v>סה"כ מספר תביעות</v>
      </c>
      <c r="AT6" s="194" t="s">
        <v>10</v>
      </c>
      <c r="AU6" s="194"/>
      <c r="AV6" s="194"/>
      <c r="AW6" s="194"/>
      <c r="AX6" s="194"/>
      <c r="AY6" s="195"/>
      <c r="AZ6" s="222" t="str">
        <f>AS6</f>
        <v>סה"כ מספר תביעות</v>
      </c>
      <c r="BA6" s="194" t="s">
        <v>10</v>
      </c>
      <c r="BB6" s="194"/>
      <c r="BC6" s="194"/>
      <c r="BD6" s="194"/>
      <c r="BE6" s="194"/>
      <c r="BF6" s="195"/>
      <c r="BG6" s="222" t="str">
        <f>AZ6</f>
        <v>סה"כ מספר תביעות</v>
      </c>
      <c r="BH6" s="194" t="s">
        <v>10</v>
      </c>
      <c r="BI6" s="194"/>
      <c r="BJ6" s="194"/>
      <c r="BK6" s="194"/>
      <c r="BL6" s="194"/>
      <c r="BM6" s="195"/>
      <c r="BN6" s="222" t="str">
        <f>AZ6</f>
        <v>סה"כ מספר תביעות</v>
      </c>
      <c r="BO6" s="194" t="s">
        <v>10</v>
      </c>
      <c r="BP6" s="194"/>
      <c r="BQ6" s="194"/>
      <c r="BR6" s="194"/>
      <c r="BS6" s="194"/>
      <c r="BT6" s="195"/>
      <c r="BU6" s="222" t="str">
        <f>BG6</f>
        <v>סה"כ מספר תביעות</v>
      </c>
      <c r="BV6" s="194" t="s">
        <v>10</v>
      </c>
      <c r="BW6" s="194"/>
      <c r="BX6" s="194"/>
      <c r="BY6" s="194"/>
      <c r="BZ6" s="194"/>
      <c r="CA6" s="195"/>
      <c r="CB6" s="222" t="str">
        <f>BN6</f>
        <v>סה"כ מספר תביעות</v>
      </c>
      <c r="CC6" s="194" t="s">
        <v>10</v>
      </c>
      <c r="CD6" s="194"/>
      <c r="CE6" s="194"/>
      <c r="CF6" s="194"/>
      <c r="CG6" s="194"/>
      <c r="CH6" s="195"/>
      <c r="CI6" s="222" t="str">
        <f>BU6</f>
        <v>סה"כ מספר תביעות</v>
      </c>
      <c r="CJ6" s="194" t="s">
        <v>10</v>
      </c>
      <c r="CK6" s="194"/>
      <c r="CL6" s="194"/>
      <c r="CM6" s="194"/>
      <c r="CN6" s="194"/>
      <c r="CO6" s="195"/>
      <c r="CP6" s="222" t="str">
        <f>CB6</f>
        <v>סה"כ מספר תביעות</v>
      </c>
      <c r="CQ6" s="194" t="s">
        <v>10</v>
      </c>
      <c r="CR6" s="194"/>
      <c r="CS6" s="194"/>
      <c r="CT6" s="194"/>
      <c r="CU6" s="194"/>
      <c r="CV6" s="195"/>
      <c r="CW6" s="222" t="str">
        <f>CI6</f>
        <v>סה"כ מספר תביעות</v>
      </c>
      <c r="CX6" s="194" t="s">
        <v>10</v>
      </c>
      <c r="CY6" s="194"/>
      <c r="CZ6" s="194"/>
      <c r="DA6" s="194"/>
      <c r="DB6" s="194"/>
      <c r="DC6" s="195"/>
      <c r="DD6" s="222" t="str">
        <f>CP6</f>
        <v>סה"כ מספר תביעות</v>
      </c>
      <c r="DE6" s="194" t="s">
        <v>10</v>
      </c>
      <c r="DF6" s="194"/>
      <c r="DG6" s="194"/>
      <c r="DH6" s="194"/>
      <c r="DI6" s="194"/>
      <c r="DJ6" s="195"/>
      <c r="DK6" s="222" t="str">
        <f>CW6</f>
        <v>סה"כ מספר תביעות</v>
      </c>
      <c r="DL6" s="194" t="s">
        <v>10</v>
      </c>
      <c r="DM6" s="194"/>
      <c r="DN6" s="194"/>
      <c r="DO6" s="194"/>
      <c r="DP6" s="194"/>
      <c r="DQ6" s="195"/>
    </row>
    <row r="7" spans="1:121" ht="25.5" x14ac:dyDescent="0.2">
      <c r="B7" s="202" t="s">
        <v>11</v>
      </c>
      <c r="C7" s="197"/>
      <c r="D7" s="7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9" t="s">
        <v>23</v>
      </c>
      <c r="J7" s="197"/>
      <c r="K7" s="7" t="s">
        <v>18</v>
      </c>
      <c r="L7" s="8" t="s">
        <v>19</v>
      </c>
      <c r="M7" s="8" t="s">
        <v>20</v>
      </c>
      <c r="N7" s="8" t="s">
        <v>21</v>
      </c>
      <c r="O7" s="8" t="s">
        <v>22</v>
      </c>
      <c r="P7" s="9" t="s">
        <v>23</v>
      </c>
      <c r="Q7" s="197"/>
      <c r="R7" s="7" t="s">
        <v>18</v>
      </c>
      <c r="S7" s="8" t="s">
        <v>19</v>
      </c>
      <c r="T7" s="8" t="s">
        <v>20</v>
      </c>
      <c r="U7" s="8" t="s">
        <v>21</v>
      </c>
      <c r="V7" s="8" t="s">
        <v>22</v>
      </c>
      <c r="W7" s="9" t="s">
        <v>23</v>
      </c>
      <c r="X7" s="197"/>
      <c r="Y7" s="7" t="s">
        <v>18</v>
      </c>
      <c r="Z7" s="8" t="s">
        <v>19</v>
      </c>
      <c r="AA7" s="8" t="s">
        <v>20</v>
      </c>
      <c r="AB7" s="8" t="s">
        <v>21</v>
      </c>
      <c r="AC7" s="8" t="s">
        <v>22</v>
      </c>
      <c r="AD7" s="9" t="s">
        <v>23</v>
      </c>
      <c r="AE7" s="197"/>
      <c r="AF7" s="7" t="s">
        <v>18</v>
      </c>
      <c r="AG7" s="8" t="s">
        <v>19</v>
      </c>
      <c r="AH7" s="8" t="s">
        <v>20</v>
      </c>
      <c r="AI7" s="8" t="s">
        <v>21</v>
      </c>
      <c r="AJ7" s="8" t="s">
        <v>22</v>
      </c>
      <c r="AK7" s="9" t="s">
        <v>23</v>
      </c>
      <c r="AL7" s="197"/>
      <c r="AM7" s="7" t="s">
        <v>18</v>
      </c>
      <c r="AN7" s="8" t="s">
        <v>19</v>
      </c>
      <c r="AO7" s="8" t="s">
        <v>20</v>
      </c>
      <c r="AP7" s="8" t="s">
        <v>21</v>
      </c>
      <c r="AQ7" s="8" t="s">
        <v>22</v>
      </c>
      <c r="AR7" s="9" t="s">
        <v>23</v>
      </c>
      <c r="AS7" s="197"/>
      <c r="AT7" s="7" t="s">
        <v>18</v>
      </c>
      <c r="AU7" s="8" t="s">
        <v>19</v>
      </c>
      <c r="AV7" s="8" t="s">
        <v>20</v>
      </c>
      <c r="AW7" s="8" t="s">
        <v>21</v>
      </c>
      <c r="AX7" s="8" t="s">
        <v>22</v>
      </c>
      <c r="AY7" s="9" t="s">
        <v>23</v>
      </c>
      <c r="AZ7" s="197"/>
      <c r="BA7" s="7" t="s">
        <v>18</v>
      </c>
      <c r="BB7" s="8" t="s">
        <v>19</v>
      </c>
      <c r="BC7" s="8" t="s">
        <v>20</v>
      </c>
      <c r="BD7" s="8" t="s">
        <v>21</v>
      </c>
      <c r="BE7" s="8" t="s">
        <v>22</v>
      </c>
      <c r="BF7" s="9" t="s">
        <v>23</v>
      </c>
      <c r="BG7" s="197"/>
      <c r="BH7" s="7" t="s">
        <v>18</v>
      </c>
      <c r="BI7" s="8" t="s">
        <v>19</v>
      </c>
      <c r="BJ7" s="8" t="s">
        <v>20</v>
      </c>
      <c r="BK7" s="8" t="s">
        <v>21</v>
      </c>
      <c r="BL7" s="8" t="s">
        <v>22</v>
      </c>
      <c r="BM7" s="9" t="s">
        <v>23</v>
      </c>
      <c r="BN7" s="197"/>
      <c r="BO7" s="7" t="s">
        <v>18</v>
      </c>
      <c r="BP7" s="8" t="s">
        <v>19</v>
      </c>
      <c r="BQ7" s="8" t="s">
        <v>20</v>
      </c>
      <c r="BR7" s="8" t="s">
        <v>21</v>
      </c>
      <c r="BS7" s="8" t="s">
        <v>22</v>
      </c>
      <c r="BT7" s="9" t="s">
        <v>23</v>
      </c>
      <c r="BU7" s="197"/>
      <c r="BV7" s="7" t="s">
        <v>18</v>
      </c>
      <c r="BW7" s="8" t="s">
        <v>19</v>
      </c>
      <c r="BX7" s="8" t="s">
        <v>20</v>
      </c>
      <c r="BY7" s="8" t="s">
        <v>21</v>
      </c>
      <c r="BZ7" s="8" t="s">
        <v>22</v>
      </c>
      <c r="CA7" s="9" t="s">
        <v>23</v>
      </c>
      <c r="CB7" s="197"/>
      <c r="CC7" s="7" t="s">
        <v>18</v>
      </c>
      <c r="CD7" s="8" t="s">
        <v>19</v>
      </c>
      <c r="CE7" s="8" t="s">
        <v>20</v>
      </c>
      <c r="CF7" s="8" t="s">
        <v>21</v>
      </c>
      <c r="CG7" s="8" t="s">
        <v>22</v>
      </c>
      <c r="CH7" s="9" t="s">
        <v>23</v>
      </c>
      <c r="CI7" s="197"/>
      <c r="CJ7" s="7" t="s">
        <v>18</v>
      </c>
      <c r="CK7" s="8" t="s">
        <v>19</v>
      </c>
      <c r="CL7" s="8" t="s">
        <v>20</v>
      </c>
      <c r="CM7" s="8" t="s">
        <v>21</v>
      </c>
      <c r="CN7" s="8" t="s">
        <v>22</v>
      </c>
      <c r="CO7" s="9" t="s">
        <v>23</v>
      </c>
      <c r="CP7" s="197"/>
      <c r="CQ7" s="7" t="s">
        <v>18</v>
      </c>
      <c r="CR7" s="8" t="s">
        <v>19</v>
      </c>
      <c r="CS7" s="8" t="s">
        <v>20</v>
      </c>
      <c r="CT7" s="8" t="s">
        <v>21</v>
      </c>
      <c r="CU7" s="8" t="s">
        <v>22</v>
      </c>
      <c r="CV7" s="9" t="s">
        <v>23</v>
      </c>
      <c r="CW7" s="197"/>
      <c r="CX7" s="7" t="s">
        <v>18</v>
      </c>
      <c r="CY7" s="8" t="s">
        <v>19</v>
      </c>
      <c r="CZ7" s="8" t="s">
        <v>20</v>
      </c>
      <c r="DA7" s="8" t="s">
        <v>21</v>
      </c>
      <c r="DB7" s="8" t="s">
        <v>22</v>
      </c>
      <c r="DC7" s="9" t="s">
        <v>23</v>
      </c>
      <c r="DD7" s="197"/>
      <c r="DE7" s="7" t="s">
        <v>18</v>
      </c>
      <c r="DF7" s="8" t="s">
        <v>19</v>
      </c>
      <c r="DG7" s="8" t="s">
        <v>20</v>
      </c>
      <c r="DH7" s="8" t="s">
        <v>21</v>
      </c>
      <c r="DI7" s="8" t="s">
        <v>22</v>
      </c>
      <c r="DJ7" s="9" t="s">
        <v>23</v>
      </c>
      <c r="DK7" s="197"/>
      <c r="DL7" s="7" t="s">
        <v>18</v>
      </c>
      <c r="DM7" s="8" t="s">
        <v>19</v>
      </c>
      <c r="DN7" s="8" t="s">
        <v>20</v>
      </c>
      <c r="DO7" s="8" t="s">
        <v>21</v>
      </c>
      <c r="DP7" s="8" t="s">
        <v>22</v>
      </c>
      <c r="DQ7" s="9" t="s">
        <v>23</v>
      </c>
    </row>
    <row r="8" spans="1:121" x14ac:dyDescent="0.2">
      <c r="B8" s="203"/>
      <c r="C8" s="10" t="s">
        <v>24</v>
      </c>
      <c r="D8" s="12" t="s">
        <v>25</v>
      </c>
      <c r="E8" s="13" t="s">
        <v>26</v>
      </c>
      <c r="F8" s="13" t="s">
        <v>27</v>
      </c>
      <c r="G8" s="13" t="s">
        <v>28</v>
      </c>
      <c r="H8" s="13" t="s">
        <v>29</v>
      </c>
      <c r="I8" s="14" t="s">
        <v>30</v>
      </c>
      <c r="J8" s="15" t="s">
        <v>31</v>
      </c>
      <c r="K8" s="16" t="s">
        <v>32</v>
      </c>
      <c r="L8" s="17" t="s">
        <v>33</v>
      </c>
      <c r="M8" s="17" t="s">
        <v>34</v>
      </c>
      <c r="N8" s="17" t="s">
        <v>35</v>
      </c>
      <c r="O8" s="17" t="s">
        <v>36</v>
      </c>
      <c r="P8" s="18" t="s">
        <v>37</v>
      </c>
      <c r="Q8" s="15" t="s">
        <v>38</v>
      </c>
      <c r="R8" s="16" t="s">
        <v>39</v>
      </c>
      <c r="S8" s="17" t="s">
        <v>40</v>
      </c>
      <c r="T8" s="17" t="s">
        <v>41</v>
      </c>
      <c r="U8" s="17" t="s">
        <v>42</v>
      </c>
      <c r="V8" s="17" t="s">
        <v>43</v>
      </c>
      <c r="W8" s="18" t="s">
        <v>44</v>
      </c>
      <c r="X8" s="15" t="s">
        <v>45</v>
      </c>
      <c r="Y8" s="16" t="s">
        <v>46</v>
      </c>
      <c r="Z8" s="17" t="s">
        <v>47</v>
      </c>
      <c r="AA8" s="17" t="s">
        <v>48</v>
      </c>
      <c r="AB8" s="17" t="s">
        <v>49</v>
      </c>
      <c r="AC8" s="17" t="s">
        <v>50</v>
      </c>
      <c r="AD8" s="18" t="s">
        <v>51</v>
      </c>
      <c r="AE8" s="15" t="s">
        <v>52</v>
      </c>
      <c r="AF8" s="16" t="s">
        <v>53</v>
      </c>
      <c r="AG8" s="17" t="s">
        <v>54</v>
      </c>
      <c r="AH8" s="17" t="s">
        <v>55</v>
      </c>
      <c r="AI8" s="17" t="s">
        <v>56</v>
      </c>
      <c r="AJ8" s="17" t="s">
        <v>57</v>
      </c>
      <c r="AK8" s="18" t="s">
        <v>58</v>
      </c>
      <c r="AL8" s="15" t="s">
        <v>59</v>
      </c>
      <c r="AM8" s="16" t="s">
        <v>60</v>
      </c>
      <c r="AN8" s="17" t="s">
        <v>61</v>
      </c>
      <c r="AO8" s="17" t="s">
        <v>62</v>
      </c>
      <c r="AP8" s="17" t="s">
        <v>63</v>
      </c>
      <c r="AQ8" s="17" t="s">
        <v>64</v>
      </c>
      <c r="AR8" s="18" t="s">
        <v>65</v>
      </c>
      <c r="AS8" s="15" t="s">
        <v>66</v>
      </c>
      <c r="AT8" s="16" t="s">
        <v>67</v>
      </c>
      <c r="AU8" s="17" t="s">
        <v>68</v>
      </c>
      <c r="AV8" s="17" t="s">
        <v>69</v>
      </c>
      <c r="AW8" s="17" t="s">
        <v>70</v>
      </c>
      <c r="AX8" s="17" t="s">
        <v>71</v>
      </c>
      <c r="AY8" s="18" t="s">
        <v>72</v>
      </c>
      <c r="AZ8" s="15" t="s">
        <v>129</v>
      </c>
      <c r="BA8" s="16" t="s">
        <v>130</v>
      </c>
      <c r="BB8" s="17" t="s">
        <v>131</v>
      </c>
      <c r="BC8" s="17" t="s">
        <v>132</v>
      </c>
      <c r="BD8" s="17" t="s">
        <v>133</v>
      </c>
      <c r="BE8" s="17" t="s">
        <v>134</v>
      </c>
      <c r="BF8" s="18" t="s">
        <v>135</v>
      </c>
      <c r="BG8" s="15" t="s">
        <v>136</v>
      </c>
      <c r="BH8" s="16" t="s">
        <v>137</v>
      </c>
      <c r="BI8" s="17" t="s">
        <v>138</v>
      </c>
      <c r="BJ8" s="17" t="s">
        <v>139</v>
      </c>
      <c r="BK8" s="17" t="s">
        <v>140</v>
      </c>
      <c r="BL8" s="17" t="s">
        <v>141</v>
      </c>
      <c r="BM8" s="18" t="s">
        <v>142</v>
      </c>
      <c r="BN8" s="15" t="s">
        <v>143</v>
      </c>
      <c r="BO8" s="16" t="s">
        <v>144</v>
      </c>
      <c r="BP8" s="17" t="s">
        <v>145</v>
      </c>
      <c r="BQ8" s="17" t="s">
        <v>146</v>
      </c>
      <c r="BR8" s="17" t="s">
        <v>147</v>
      </c>
      <c r="BS8" s="17" t="s">
        <v>148</v>
      </c>
      <c r="BT8" s="18" t="s">
        <v>149</v>
      </c>
      <c r="BU8" s="15" t="s">
        <v>150</v>
      </c>
      <c r="BV8" s="16" t="s">
        <v>151</v>
      </c>
      <c r="BW8" s="17" t="s">
        <v>152</v>
      </c>
      <c r="BX8" s="17" t="s">
        <v>153</v>
      </c>
      <c r="BY8" s="17" t="s">
        <v>154</v>
      </c>
      <c r="BZ8" s="17" t="s">
        <v>155</v>
      </c>
      <c r="CA8" s="18" t="s">
        <v>156</v>
      </c>
      <c r="CB8" s="15" t="s">
        <v>157</v>
      </c>
      <c r="CC8" s="16" t="s">
        <v>158</v>
      </c>
      <c r="CD8" s="17" t="s">
        <v>159</v>
      </c>
      <c r="CE8" s="17" t="s">
        <v>160</v>
      </c>
      <c r="CF8" s="17" t="s">
        <v>161</v>
      </c>
      <c r="CG8" s="17" t="s">
        <v>162</v>
      </c>
      <c r="CH8" s="18" t="s">
        <v>163</v>
      </c>
      <c r="CI8" s="15" t="s">
        <v>164</v>
      </c>
      <c r="CJ8" s="16" t="s">
        <v>165</v>
      </c>
      <c r="CK8" s="17" t="s">
        <v>166</v>
      </c>
      <c r="CL8" s="17" t="s">
        <v>167</v>
      </c>
      <c r="CM8" s="17" t="s">
        <v>168</v>
      </c>
      <c r="CN8" s="17" t="s">
        <v>169</v>
      </c>
      <c r="CO8" s="18" t="s">
        <v>170</v>
      </c>
      <c r="CP8" s="15" t="s">
        <v>171</v>
      </c>
      <c r="CQ8" s="16" t="s">
        <v>172</v>
      </c>
      <c r="CR8" s="17" t="s">
        <v>173</v>
      </c>
      <c r="CS8" s="17" t="s">
        <v>174</v>
      </c>
      <c r="CT8" s="17" t="s">
        <v>175</v>
      </c>
      <c r="CU8" s="17" t="s">
        <v>176</v>
      </c>
      <c r="CV8" s="18" t="s">
        <v>177</v>
      </c>
      <c r="CW8" s="15" t="s">
        <v>178</v>
      </c>
      <c r="CX8" s="16" t="s">
        <v>179</v>
      </c>
      <c r="CY8" s="17" t="s">
        <v>180</v>
      </c>
      <c r="CZ8" s="17" t="s">
        <v>181</v>
      </c>
      <c r="DA8" s="17" t="s">
        <v>182</v>
      </c>
      <c r="DB8" s="17" t="s">
        <v>183</v>
      </c>
      <c r="DC8" s="18" t="s">
        <v>184</v>
      </c>
      <c r="DD8" s="15" t="s">
        <v>185</v>
      </c>
      <c r="DE8" s="16" t="s">
        <v>186</v>
      </c>
      <c r="DF8" s="17" t="s">
        <v>187</v>
      </c>
      <c r="DG8" s="17" t="s">
        <v>188</v>
      </c>
      <c r="DH8" s="17" t="s">
        <v>189</v>
      </c>
      <c r="DI8" s="17" t="s">
        <v>190</v>
      </c>
      <c r="DJ8" s="18" t="s">
        <v>191</v>
      </c>
      <c r="DK8" s="15" t="s">
        <v>192</v>
      </c>
      <c r="DL8" s="19" t="s">
        <v>193</v>
      </c>
      <c r="DM8" s="17" t="s">
        <v>194</v>
      </c>
      <c r="DN8" s="17" t="s">
        <v>195</v>
      </c>
      <c r="DO8" s="17" t="s">
        <v>196</v>
      </c>
      <c r="DP8" s="17" t="s">
        <v>197</v>
      </c>
      <c r="DQ8" s="18" t="s">
        <v>198</v>
      </c>
    </row>
    <row r="9" spans="1:121" x14ac:dyDescent="0.2">
      <c r="A9" s="20" t="s">
        <v>73</v>
      </c>
      <c r="B9" s="121" t="s">
        <v>74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2"/>
      <c r="BS9" s="122"/>
      <c r="BT9" s="122"/>
      <c r="BU9" s="122"/>
      <c r="BV9" s="122"/>
      <c r="BW9" s="122"/>
      <c r="BX9" s="122"/>
      <c r="BY9" s="122"/>
      <c r="BZ9" s="122"/>
      <c r="CA9" s="122"/>
      <c r="CB9" s="122"/>
      <c r="CC9" s="122"/>
      <c r="CD9" s="122"/>
      <c r="CE9" s="122"/>
      <c r="CF9" s="122"/>
      <c r="CG9" s="122"/>
      <c r="CH9" s="122"/>
      <c r="CI9" s="122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</row>
    <row r="10" spans="1:121" x14ac:dyDescent="0.2">
      <c r="A10" s="28">
        <v>1</v>
      </c>
      <c r="B10" s="29" t="s">
        <v>75</v>
      </c>
      <c r="C10" s="30">
        <v>13</v>
      </c>
      <c r="D10" s="31"/>
      <c r="E10" s="32"/>
      <c r="F10" s="32"/>
      <c r="G10" s="32"/>
      <c r="H10" s="32"/>
      <c r="I10" s="33"/>
      <c r="J10" s="30"/>
      <c r="K10" s="31"/>
      <c r="L10" s="32"/>
      <c r="M10" s="32"/>
      <c r="N10" s="32"/>
      <c r="O10" s="32"/>
      <c r="P10" s="33"/>
      <c r="Q10" s="30"/>
      <c r="R10" s="31"/>
      <c r="S10" s="32"/>
      <c r="T10" s="32"/>
      <c r="U10" s="32"/>
      <c r="V10" s="32"/>
      <c r="W10" s="33"/>
      <c r="X10" s="30"/>
      <c r="Y10" s="31"/>
      <c r="Z10" s="32"/>
      <c r="AA10" s="32"/>
      <c r="AB10" s="32"/>
      <c r="AC10" s="32"/>
      <c r="AD10" s="33"/>
      <c r="AE10" s="30">
        <v>1</v>
      </c>
      <c r="AF10" s="31"/>
      <c r="AG10" s="32"/>
      <c r="AH10" s="32"/>
      <c r="AI10" s="32"/>
      <c r="AJ10" s="32"/>
      <c r="AK10" s="33"/>
      <c r="AL10" s="30"/>
      <c r="AM10" s="31"/>
      <c r="AN10" s="32"/>
      <c r="AO10" s="32"/>
      <c r="AP10" s="32"/>
      <c r="AQ10" s="32"/>
      <c r="AR10" s="33"/>
      <c r="AS10" s="30">
        <v>12</v>
      </c>
      <c r="AT10" s="31"/>
      <c r="AU10" s="32"/>
      <c r="AV10" s="32"/>
      <c r="AW10" s="32"/>
      <c r="AX10" s="32"/>
      <c r="AY10" s="33"/>
      <c r="AZ10" s="30"/>
      <c r="BA10" s="31"/>
      <c r="BB10" s="32"/>
      <c r="BC10" s="32"/>
      <c r="BD10" s="32"/>
      <c r="BE10" s="32"/>
      <c r="BF10" s="33"/>
      <c r="BG10" s="30"/>
      <c r="BH10" s="31"/>
      <c r="BI10" s="32"/>
      <c r="BJ10" s="32"/>
      <c r="BK10" s="32"/>
      <c r="BL10" s="32"/>
      <c r="BM10" s="33"/>
      <c r="BN10" s="30">
        <v>12</v>
      </c>
      <c r="BO10" s="31"/>
      <c r="BP10" s="32"/>
      <c r="BQ10" s="32"/>
      <c r="BR10" s="32"/>
      <c r="BS10" s="32"/>
      <c r="BT10" s="33"/>
      <c r="BU10" s="30"/>
      <c r="BV10" s="31"/>
      <c r="BW10" s="32"/>
      <c r="BX10" s="32"/>
      <c r="BY10" s="32"/>
      <c r="BZ10" s="32"/>
      <c r="CA10" s="33"/>
      <c r="CB10" s="30">
        <v>68</v>
      </c>
      <c r="CC10" s="31"/>
      <c r="CD10" s="32"/>
      <c r="CE10" s="32"/>
      <c r="CF10" s="32"/>
      <c r="CG10" s="32"/>
      <c r="CH10" s="33"/>
      <c r="CI10" s="30"/>
      <c r="CJ10" s="31"/>
      <c r="CK10" s="32"/>
      <c r="CL10" s="32"/>
      <c r="CM10" s="32"/>
      <c r="CN10" s="32"/>
      <c r="CO10" s="33"/>
      <c r="CP10" s="30"/>
      <c r="CQ10" s="31"/>
      <c r="CR10" s="32"/>
      <c r="CS10" s="32"/>
      <c r="CT10" s="32"/>
      <c r="CU10" s="32"/>
      <c r="CV10" s="33"/>
      <c r="CW10" s="30"/>
      <c r="CX10" s="31"/>
      <c r="CY10" s="32"/>
      <c r="CZ10" s="32"/>
      <c r="DA10" s="32"/>
      <c r="DB10" s="32"/>
      <c r="DC10" s="33"/>
      <c r="DD10" s="30">
        <v>2</v>
      </c>
      <c r="DE10" s="31"/>
      <c r="DF10" s="32"/>
      <c r="DG10" s="32"/>
      <c r="DH10" s="32"/>
      <c r="DI10" s="32"/>
      <c r="DJ10" s="33"/>
      <c r="DK10" s="30"/>
      <c r="DL10" s="31"/>
      <c r="DM10" s="32"/>
      <c r="DN10" s="32"/>
      <c r="DO10" s="32"/>
      <c r="DP10" s="32"/>
      <c r="DQ10" s="33"/>
    </row>
    <row r="11" spans="1:121" x14ac:dyDescent="0.2">
      <c r="A11" s="28">
        <f>A10+1</f>
        <v>2</v>
      </c>
      <c r="B11" s="29" t="s">
        <v>83</v>
      </c>
      <c r="C11" s="30">
        <v>219</v>
      </c>
      <c r="D11" s="31"/>
      <c r="E11" s="32"/>
      <c r="F11" s="32"/>
      <c r="G11" s="32"/>
      <c r="H11" s="32"/>
      <c r="I11" s="33"/>
      <c r="J11" s="30"/>
      <c r="K11" s="31"/>
      <c r="L11" s="32"/>
      <c r="M11" s="32"/>
      <c r="N11" s="32"/>
      <c r="O11" s="32"/>
      <c r="P11" s="33"/>
      <c r="Q11" s="30"/>
      <c r="R11" s="31"/>
      <c r="S11" s="32"/>
      <c r="T11" s="32"/>
      <c r="U11" s="32"/>
      <c r="V11" s="32"/>
      <c r="W11" s="33"/>
      <c r="X11" s="30"/>
      <c r="Y11" s="31"/>
      <c r="Z11" s="32"/>
      <c r="AA11" s="32"/>
      <c r="AB11" s="32"/>
      <c r="AC11" s="32"/>
      <c r="AD11" s="33"/>
      <c r="AE11" s="30">
        <v>8</v>
      </c>
      <c r="AF11" s="31"/>
      <c r="AG11" s="32"/>
      <c r="AH11" s="32"/>
      <c r="AI11" s="32"/>
      <c r="AJ11" s="32"/>
      <c r="AK11" s="33"/>
      <c r="AL11" s="30"/>
      <c r="AM11" s="31"/>
      <c r="AN11" s="32"/>
      <c r="AO11" s="32"/>
      <c r="AP11" s="32"/>
      <c r="AQ11" s="32"/>
      <c r="AR11" s="33"/>
      <c r="AS11" s="30">
        <v>65</v>
      </c>
      <c r="AT11" s="31"/>
      <c r="AU11" s="32"/>
      <c r="AV11" s="32"/>
      <c r="AW11" s="32"/>
      <c r="AX11" s="32"/>
      <c r="AY11" s="33"/>
      <c r="AZ11" s="30"/>
      <c r="BA11" s="31"/>
      <c r="BB11" s="32"/>
      <c r="BC11" s="32"/>
      <c r="BD11" s="32"/>
      <c r="BE11" s="32"/>
      <c r="BF11" s="33"/>
      <c r="BG11" s="30"/>
      <c r="BH11" s="31"/>
      <c r="BI11" s="32"/>
      <c r="BJ11" s="32"/>
      <c r="BK11" s="32"/>
      <c r="BL11" s="32"/>
      <c r="BM11" s="33"/>
      <c r="BN11" s="30">
        <v>57</v>
      </c>
      <c r="BO11" s="31"/>
      <c r="BP11" s="32"/>
      <c r="BQ11" s="32"/>
      <c r="BR11" s="32"/>
      <c r="BS11" s="32"/>
      <c r="BT11" s="33"/>
      <c r="BU11" s="30"/>
      <c r="BV11" s="31"/>
      <c r="BW11" s="32"/>
      <c r="BX11" s="32"/>
      <c r="BY11" s="32"/>
      <c r="BZ11" s="32"/>
      <c r="CA11" s="33"/>
      <c r="CB11" s="30">
        <v>343</v>
      </c>
      <c r="CC11" s="31"/>
      <c r="CD11" s="32"/>
      <c r="CE11" s="32"/>
      <c r="CF11" s="32"/>
      <c r="CG11" s="32"/>
      <c r="CH11" s="33"/>
      <c r="CI11" s="30"/>
      <c r="CJ11" s="31"/>
      <c r="CK11" s="32"/>
      <c r="CL11" s="32"/>
      <c r="CM11" s="32"/>
      <c r="CN11" s="32"/>
      <c r="CO11" s="33"/>
      <c r="CP11" s="30"/>
      <c r="CQ11" s="31"/>
      <c r="CR11" s="32"/>
      <c r="CS11" s="32"/>
      <c r="CT11" s="32"/>
      <c r="CU11" s="32"/>
      <c r="CV11" s="33"/>
      <c r="CW11" s="30"/>
      <c r="CX11" s="31"/>
      <c r="CY11" s="32"/>
      <c r="CZ11" s="32"/>
      <c r="DA11" s="32"/>
      <c r="DB11" s="32"/>
      <c r="DC11" s="33"/>
      <c r="DD11" s="30">
        <v>27</v>
      </c>
      <c r="DE11" s="31"/>
      <c r="DF11" s="32"/>
      <c r="DG11" s="32"/>
      <c r="DH11" s="32"/>
      <c r="DI11" s="32"/>
      <c r="DJ11" s="33"/>
      <c r="DK11" s="30"/>
      <c r="DL11" s="31"/>
      <c r="DM11" s="32"/>
      <c r="DN11" s="32"/>
      <c r="DO11" s="32"/>
      <c r="DP11" s="32"/>
      <c r="DQ11" s="33"/>
    </row>
    <row r="12" spans="1:121" x14ac:dyDescent="0.2">
      <c r="A12" s="28">
        <v>3</v>
      </c>
      <c r="B12" s="29" t="s">
        <v>91</v>
      </c>
      <c r="C12" s="34">
        <f>SUM(D12:I12)</f>
        <v>186</v>
      </c>
      <c r="D12" s="35">
        <v>66</v>
      </c>
      <c r="E12" s="42">
        <v>59</v>
      </c>
      <c r="F12" s="35">
        <v>38</v>
      </c>
      <c r="G12" s="35">
        <v>20</v>
      </c>
      <c r="H12" s="35">
        <v>3</v>
      </c>
      <c r="I12" s="43"/>
      <c r="J12" s="34">
        <f>SUM(K12:P12)</f>
        <v>0</v>
      </c>
      <c r="K12" s="35"/>
      <c r="L12" s="42"/>
      <c r="M12" s="35"/>
      <c r="N12" s="35"/>
      <c r="O12" s="35"/>
      <c r="P12" s="43"/>
      <c r="Q12" s="34">
        <f>SUM(R12:W12)</f>
        <v>0</v>
      </c>
      <c r="R12" s="35"/>
      <c r="S12" s="42"/>
      <c r="T12" s="35"/>
      <c r="U12" s="35"/>
      <c r="V12" s="35"/>
      <c r="W12" s="43"/>
      <c r="X12" s="34">
        <f>SUM(Y12:AD12)</f>
        <v>0</v>
      </c>
      <c r="Y12" s="35"/>
      <c r="Z12" s="42"/>
      <c r="AA12" s="35"/>
      <c r="AB12" s="35"/>
      <c r="AC12" s="35"/>
      <c r="AD12" s="43"/>
      <c r="AE12" s="34">
        <f>SUM(AF12:AK12)</f>
        <v>8</v>
      </c>
      <c r="AF12" s="35">
        <v>2</v>
      </c>
      <c r="AG12" s="42">
        <v>2</v>
      </c>
      <c r="AH12" s="35">
        <v>2</v>
      </c>
      <c r="AI12" s="35">
        <v>2</v>
      </c>
      <c r="AJ12" s="35"/>
      <c r="AK12" s="43"/>
      <c r="AL12" s="34">
        <f>SUM(AM12:AR12)</f>
        <v>0</v>
      </c>
      <c r="AM12" s="35"/>
      <c r="AN12" s="42"/>
      <c r="AO12" s="35"/>
      <c r="AP12" s="35"/>
      <c r="AQ12" s="35"/>
      <c r="AR12" s="43"/>
      <c r="AS12" s="34">
        <f>SUM(AT12:AY12)</f>
        <v>47</v>
      </c>
      <c r="AT12" s="35">
        <v>6</v>
      </c>
      <c r="AU12" s="42">
        <v>11</v>
      </c>
      <c r="AV12" s="35">
        <v>19</v>
      </c>
      <c r="AW12" s="35">
        <v>11</v>
      </c>
      <c r="AX12" s="35"/>
      <c r="AY12" s="43"/>
      <c r="AZ12" s="34">
        <f>SUM(BA12:BF12)</f>
        <v>0</v>
      </c>
      <c r="BA12" s="35"/>
      <c r="BB12" s="42"/>
      <c r="BC12" s="35"/>
      <c r="BD12" s="35"/>
      <c r="BE12" s="35"/>
      <c r="BF12" s="43"/>
      <c r="BG12" s="34">
        <f>SUM(BH12:BM12)</f>
        <v>0</v>
      </c>
      <c r="BH12" s="35"/>
      <c r="BI12" s="42"/>
      <c r="BJ12" s="35"/>
      <c r="BK12" s="35"/>
      <c r="BL12" s="35"/>
      <c r="BM12" s="43"/>
      <c r="BN12" s="34">
        <f>SUM(BO12:BT12)</f>
        <v>29</v>
      </c>
      <c r="BO12" s="35"/>
      <c r="BP12" s="42">
        <v>6</v>
      </c>
      <c r="BQ12" s="35">
        <v>7</v>
      </c>
      <c r="BR12" s="35">
        <v>12</v>
      </c>
      <c r="BS12" s="35">
        <v>2</v>
      </c>
      <c r="BT12" s="43">
        <v>2</v>
      </c>
      <c r="BU12" s="34">
        <f>SUM(BV12:CA12)</f>
        <v>0</v>
      </c>
      <c r="BV12" s="35"/>
      <c r="BW12" s="42"/>
      <c r="BX12" s="35"/>
      <c r="BY12" s="35"/>
      <c r="BZ12" s="35"/>
      <c r="CA12" s="43"/>
      <c r="CB12" s="34">
        <f>SUM(CC12:CH12)</f>
        <v>232</v>
      </c>
      <c r="CC12" s="35">
        <v>32</v>
      </c>
      <c r="CD12" s="42">
        <v>90</v>
      </c>
      <c r="CE12" s="35">
        <v>61</v>
      </c>
      <c r="CF12" s="35">
        <v>30</v>
      </c>
      <c r="CG12" s="35">
        <v>10</v>
      </c>
      <c r="CH12" s="43">
        <v>9</v>
      </c>
      <c r="CI12" s="34">
        <f>SUM(CJ12:CO12)</f>
        <v>0</v>
      </c>
      <c r="CJ12" s="35"/>
      <c r="CK12" s="42"/>
      <c r="CL12" s="35"/>
      <c r="CM12" s="35"/>
      <c r="CN12" s="35"/>
      <c r="CO12" s="43"/>
      <c r="CP12" s="34">
        <f>SUM(CQ12:CV12)</f>
        <v>0</v>
      </c>
      <c r="CQ12" s="35"/>
      <c r="CR12" s="42"/>
      <c r="CS12" s="35"/>
      <c r="CT12" s="35"/>
      <c r="CU12" s="35"/>
      <c r="CV12" s="43"/>
      <c r="CW12" s="34">
        <f>SUM(CX12:DC12)</f>
        <v>0</v>
      </c>
      <c r="CX12" s="35"/>
      <c r="CY12" s="42"/>
      <c r="CZ12" s="35"/>
      <c r="DA12" s="35"/>
      <c r="DB12" s="35"/>
      <c r="DC12" s="43"/>
      <c r="DD12" s="34">
        <f>SUM(DE12:DJ12)</f>
        <v>15</v>
      </c>
      <c r="DE12" s="35">
        <v>5</v>
      </c>
      <c r="DF12" s="42">
        <v>3</v>
      </c>
      <c r="DG12" s="35">
        <v>7</v>
      </c>
      <c r="DH12" s="35"/>
      <c r="DI12" s="35"/>
      <c r="DJ12" s="43"/>
      <c r="DK12" s="34">
        <f>SUM(DL12:DQ12)</f>
        <v>0</v>
      </c>
      <c r="DL12" s="35"/>
      <c r="DM12" s="42"/>
      <c r="DN12" s="35"/>
      <c r="DO12" s="35"/>
      <c r="DP12" s="35"/>
      <c r="DQ12" s="43"/>
    </row>
    <row r="13" spans="1:121" x14ac:dyDescent="0.2">
      <c r="A13" s="28" t="s">
        <v>92</v>
      </c>
      <c r="B13" s="29" t="s">
        <v>93</v>
      </c>
      <c r="C13" s="34">
        <f>SUM(D13:I13)</f>
        <v>3</v>
      </c>
      <c r="D13" s="35">
        <v>3</v>
      </c>
      <c r="E13" s="42"/>
      <c r="F13" s="35"/>
      <c r="G13" s="35"/>
      <c r="H13" s="35"/>
      <c r="I13" s="43"/>
      <c r="J13" s="34">
        <f>SUM(K13:P13)</f>
        <v>0</v>
      </c>
      <c r="K13" s="35"/>
      <c r="L13" s="42"/>
      <c r="M13" s="35"/>
      <c r="N13" s="35"/>
      <c r="O13" s="35"/>
      <c r="P13" s="43"/>
      <c r="Q13" s="34">
        <f>SUM(R13:W13)</f>
        <v>0</v>
      </c>
      <c r="R13" s="35"/>
      <c r="S13" s="42"/>
      <c r="T13" s="35"/>
      <c r="U13" s="35"/>
      <c r="V13" s="35"/>
      <c r="W13" s="43"/>
      <c r="X13" s="34">
        <f>SUM(Y13:AD13)</f>
        <v>0</v>
      </c>
      <c r="Y13" s="35"/>
      <c r="Z13" s="42"/>
      <c r="AA13" s="35"/>
      <c r="AB13" s="35"/>
      <c r="AC13" s="35"/>
      <c r="AD13" s="43"/>
      <c r="AE13" s="34">
        <f>SUM(AF13:AK13)</f>
        <v>0</v>
      </c>
      <c r="AF13" s="35"/>
      <c r="AG13" s="42"/>
      <c r="AH13" s="35"/>
      <c r="AI13" s="35"/>
      <c r="AJ13" s="35"/>
      <c r="AK13" s="43"/>
      <c r="AL13" s="34">
        <f>SUM(AM13:AR13)</f>
        <v>0</v>
      </c>
      <c r="AM13" s="35"/>
      <c r="AN13" s="42"/>
      <c r="AO13" s="35"/>
      <c r="AP13" s="35"/>
      <c r="AQ13" s="35"/>
      <c r="AR13" s="43"/>
      <c r="AS13" s="34">
        <f>SUM(AT13:AY13)</f>
        <v>0</v>
      </c>
      <c r="AT13" s="35"/>
      <c r="AU13" s="42"/>
      <c r="AV13" s="35"/>
      <c r="AW13" s="35"/>
      <c r="AX13" s="35"/>
      <c r="AY13" s="43"/>
      <c r="AZ13" s="34">
        <f>SUM(BA13:BF13)</f>
        <v>0</v>
      </c>
      <c r="BA13" s="35"/>
      <c r="BB13" s="42"/>
      <c r="BC13" s="35"/>
      <c r="BD13" s="35"/>
      <c r="BE13" s="35"/>
      <c r="BF13" s="43"/>
      <c r="BG13" s="34">
        <f>SUM(BH13:BM13)</f>
        <v>0</v>
      </c>
      <c r="BH13" s="35"/>
      <c r="BI13" s="42"/>
      <c r="BJ13" s="35"/>
      <c r="BK13" s="35"/>
      <c r="BL13" s="35"/>
      <c r="BM13" s="43"/>
      <c r="BN13" s="34">
        <f>SUM(BO13:BT13)</f>
        <v>12</v>
      </c>
      <c r="BO13" s="35">
        <v>2</v>
      </c>
      <c r="BP13" s="42">
        <v>1</v>
      </c>
      <c r="BQ13" s="35">
        <v>3</v>
      </c>
      <c r="BR13" s="35">
        <v>4</v>
      </c>
      <c r="BS13" s="35">
        <v>1</v>
      </c>
      <c r="BT13" s="43">
        <v>1</v>
      </c>
      <c r="BU13" s="34">
        <f>SUM(BV13:CA13)</f>
        <v>0</v>
      </c>
      <c r="BV13" s="35"/>
      <c r="BW13" s="42"/>
      <c r="BX13" s="35"/>
      <c r="BY13" s="35"/>
      <c r="BZ13" s="35"/>
      <c r="CA13" s="43"/>
      <c r="CB13" s="34">
        <f>SUM(CC13:CH13)</f>
        <v>37</v>
      </c>
      <c r="CC13" s="35">
        <v>1</v>
      </c>
      <c r="CD13" s="42">
        <v>14</v>
      </c>
      <c r="CE13" s="35">
        <v>7</v>
      </c>
      <c r="CF13" s="35">
        <v>3</v>
      </c>
      <c r="CG13" s="35">
        <v>8</v>
      </c>
      <c r="CH13" s="43">
        <v>4</v>
      </c>
      <c r="CI13" s="34">
        <f>SUM(CJ13:CO13)</f>
        <v>0</v>
      </c>
      <c r="CJ13" s="35"/>
      <c r="CK13" s="42"/>
      <c r="CL13" s="35"/>
      <c r="CM13" s="35"/>
      <c r="CN13" s="35"/>
      <c r="CO13" s="43"/>
      <c r="CP13" s="34">
        <f>SUM(CQ13:CV13)</f>
        <v>0</v>
      </c>
      <c r="CQ13" s="35"/>
      <c r="CR13" s="42"/>
      <c r="CS13" s="35"/>
      <c r="CT13" s="35"/>
      <c r="CU13" s="35"/>
      <c r="CV13" s="43"/>
      <c r="CW13" s="34">
        <f>SUM(CX13:DC13)</f>
        <v>0</v>
      </c>
      <c r="CX13" s="35"/>
      <c r="CY13" s="42"/>
      <c r="CZ13" s="35"/>
      <c r="DA13" s="35"/>
      <c r="DB13" s="35"/>
      <c r="DC13" s="43"/>
      <c r="DD13" s="34">
        <f>SUM(DE13:DJ13)</f>
        <v>0</v>
      </c>
      <c r="DE13" s="35"/>
      <c r="DF13" s="42"/>
      <c r="DG13" s="35"/>
      <c r="DH13" s="35"/>
      <c r="DI13" s="35"/>
      <c r="DJ13" s="43"/>
      <c r="DK13" s="34">
        <f>SUM(DL13:DQ13)</f>
        <v>0</v>
      </c>
      <c r="DL13" s="35"/>
      <c r="DM13" s="42"/>
      <c r="DN13" s="35"/>
      <c r="DO13" s="35"/>
      <c r="DP13" s="35"/>
      <c r="DQ13" s="43"/>
    </row>
    <row r="14" spans="1:121" x14ac:dyDescent="0.2">
      <c r="A14" s="28">
        <v>4</v>
      </c>
      <c r="B14" s="29" t="s">
        <v>95</v>
      </c>
      <c r="C14" s="34">
        <f>SUM(D14:I14)</f>
        <v>18</v>
      </c>
      <c r="D14" s="35">
        <v>3</v>
      </c>
      <c r="E14" s="42">
        <v>4</v>
      </c>
      <c r="F14" s="35">
        <v>5</v>
      </c>
      <c r="G14" s="35">
        <v>4</v>
      </c>
      <c r="H14" s="35">
        <v>1</v>
      </c>
      <c r="I14" s="43">
        <v>1</v>
      </c>
      <c r="J14" s="34">
        <f>SUM(K14:P14)</f>
        <v>0</v>
      </c>
      <c r="K14" s="35"/>
      <c r="L14" s="42"/>
      <c r="M14" s="35"/>
      <c r="N14" s="35"/>
      <c r="O14" s="35"/>
      <c r="P14" s="43"/>
      <c r="Q14" s="34">
        <f>SUM(R14:W14)</f>
        <v>0</v>
      </c>
      <c r="R14" s="35"/>
      <c r="S14" s="42"/>
      <c r="T14" s="35"/>
      <c r="U14" s="35"/>
      <c r="V14" s="35"/>
      <c r="W14" s="43"/>
      <c r="X14" s="34">
        <f>SUM(Y14:AD14)</f>
        <v>0</v>
      </c>
      <c r="Y14" s="35"/>
      <c r="Z14" s="42"/>
      <c r="AA14" s="35"/>
      <c r="AB14" s="35"/>
      <c r="AC14" s="35"/>
      <c r="AD14" s="43"/>
      <c r="AE14" s="34">
        <f>SUM(AF14:AK14)</f>
        <v>0</v>
      </c>
      <c r="AF14" s="35"/>
      <c r="AG14" s="42"/>
      <c r="AH14" s="35"/>
      <c r="AI14" s="35"/>
      <c r="AJ14" s="35"/>
      <c r="AK14" s="43"/>
      <c r="AL14" s="34">
        <f>SUM(AM14:AR14)</f>
        <v>0</v>
      </c>
      <c r="AM14" s="35"/>
      <c r="AN14" s="42"/>
      <c r="AO14" s="35"/>
      <c r="AP14" s="35"/>
      <c r="AQ14" s="35"/>
      <c r="AR14" s="43"/>
      <c r="AS14" s="34">
        <f>SUM(AT14:AY14)</f>
        <v>17</v>
      </c>
      <c r="AT14" s="35">
        <v>1</v>
      </c>
      <c r="AU14" s="42">
        <v>3</v>
      </c>
      <c r="AV14" s="35">
        <v>10</v>
      </c>
      <c r="AW14" s="35">
        <v>2</v>
      </c>
      <c r="AX14" s="35">
        <v>1</v>
      </c>
      <c r="AY14" s="43"/>
      <c r="AZ14" s="34">
        <f>SUM(BA14:BF14)</f>
        <v>0</v>
      </c>
      <c r="BA14" s="35"/>
      <c r="BB14" s="42"/>
      <c r="BC14" s="35"/>
      <c r="BD14" s="35"/>
      <c r="BE14" s="35"/>
      <c r="BF14" s="43"/>
      <c r="BG14" s="34">
        <f>SUM(BH14:BM14)</f>
        <v>0</v>
      </c>
      <c r="BH14" s="35"/>
      <c r="BI14" s="42"/>
      <c r="BJ14" s="35"/>
      <c r="BK14" s="35"/>
      <c r="BL14" s="35"/>
      <c r="BM14" s="43"/>
      <c r="BN14" s="34">
        <f>SUM(BO14:BT14)</f>
        <v>6</v>
      </c>
      <c r="BO14" s="35"/>
      <c r="BP14" s="42">
        <v>1</v>
      </c>
      <c r="BQ14" s="35">
        <v>1</v>
      </c>
      <c r="BR14" s="35">
        <v>4</v>
      </c>
      <c r="BS14" s="35"/>
      <c r="BT14" s="43"/>
      <c r="BU14" s="34">
        <f>SUM(BV14:CA14)</f>
        <v>0</v>
      </c>
      <c r="BV14" s="35"/>
      <c r="BW14" s="42"/>
      <c r="BX14" s="35"/>
      <c r="BY14" s="35"/>
      <c r="BZ14" s="35"/>
      <c r="CA14" s="43"/>
      <c r="CB14" s="34">
        <f>SUM(CC14:CH14)</f>
        <v>67</v>
      </c>
      <c r="CC14" s="35">
        <v>21</v>
      </c>
      <c r="CD14" s="42">
        <v>20</v>
      </c>
      <c r="CE14" s="35">
        <v>10</v>
      </c>
      <c r="CF14" s="35">
        <v>10</v>
      </c>
      <c r="CG14" s="35">
        <v>1</v>
      </c>
      <c r="CH14" s="43">
        <v>5</v>
      </c>
      <c r="CI14" s="34">
        <f>SUM(CJ14:CO14)</f>
        <v>0</v>
      </c>
      <c r="CJ14" s="35"/>
      <c r="CK14" s="42"/>
      <c r="CL14" s="35"/>
      <c r="CM14" s="35"/>
      <c r="CN14" s="35"/>
      <c r="CO14" s="43"/>
      <c r="CP14" s="34">
        <f>SUM(CQ14:CV14)</f>
        <v>0</v>
      </c>
      <c r="CQ14" s="35"/>
      <c r="CR14" s="42"/>
      <c r="CS14" s="35"/>
      <c r="CT14" s="35"/>
      <c r="CU14" s="35"/>
      <c r="CV14" s="43"/>
      <c r="CW14" s="34">
        <f>SUM(CX14:DC14)</f>
        <v>0</v>
      </c>
      <c r="CX14" s="35"/>
      <c r="CY14" s="42"/>
      <c r="CZ14" s="35"/>
      <c r="DA14" s="35"/>
      <c r="DB14" s="35"/>
      <c r="DC14" s="43"/>
      <c r="DD14" s="34">
        <f>SUM(DE14:DJ14)</f>
        <v>8</v>
      </c>
      <c r="DE14" s="35"/>
      <c r="DF14" s="42">
        <v>1</v>
      </c>
      <c r="DG14" s="35">
        <v>4</v>
      </c>
      <c r="DH14" s="35">
        <v>3</v>
      </c>
      <c r="DI14" s="35"/>
      <c r="DJ14" s="43"/>
      <c r="DK14" s="34">
        <f>SUM(DL14:DQ14)</f>
        <v>0</v>
      </c>
      <c r="DL14" s="35"/>
      <c r="DM14" s="42"/>
      <c r="DN14" s="35"/>
      <c r="DO14" s="35"/>
      <c r="DP14" s="35"/>
      <c r="DQ14" s="43"/>
    </row>
    <row r="15" spans="1:121" x14ac:dyDescent="0.2">
      <c r="A15" s="28">
        <v>5</v>
      </c>
      <c r="B15" s="29" t="s">
        <v>96</v>
      </c>
      <c r="C15" s="34">
        <f>SUM(D15:I15)</f>
        <v>1</v>
      </c>
      <c r="D15" s="35"/>
      <c r="E15" s="42"/>
      <c r="F15" s="35"/>
      <c r="G15" s="35"/>
      <c r="H15" s="35">
        <v>1</v>
      </c>
      <c r="I15" s="43"/>
      <c r="J15" s="34">
        <f>SUM(K15:P15)</f>
        <v>0</v>
      </c>
      <c r="K15" s="35"/>
      <c r="L15" s="42"/>
      <c r="M15" s="35"/>
      <c r="N15" s="35"/>
      <c r="O15" s="35"/>
      <c r="P15" s="43"/>
      <c r="Q15" s="34">
        <f>SUM(R15:W15)</f>
        <v>0</v>
      </c>
      <c r="R15" s="35"/>
      <c r="S15" s="42"/>
      <c r="T15" s="35"/>
      <c r="U15" s="35"/>
      <c r="V15" s="35"/>
      <c r="W15" s="43"/>
      <c r="X15" s="34">
        <f>SUM(Y15:AD15)</f>
        <v>0</v>
      </c>
      <c r="Y15" s="35"/>
      <c r="Z15" s="42"/>
      <c r="AA15" s="35"/>
      <c r="AB15" s="35"/>
      <c r="AC15" s="35"/>
      <c r="AD15" s="43"/>
      <c r="AE15" s="34">
        <f>SUM(AF15:AK15)</f>
        <v>0</v>
      </c>
      <c r="AF15" s="35"/>
      <c r="AG15" s="42"/>
      <c r="AH15" s="35"/>
      <c r="AI15" s="35"/>
      <c r="AJ15" s="35"/>
      <c r="AK15" s="43"/>
      <c r="AL15" s="34">
        <f>SUM(AM15:AR15)</f>
        <v>0</v>
      </c>
      <c r="AM15" s="35"/>
      <c r="AN15" s="42"/>
      <c r="AO15" s="35"/>
      <c r="AP15" s="35"/>
      <c r="AQ15" s="35"/>
      <c r="AR15" s="43"/>
      <c r="AS15" s="34">
        <f>SUM(AT15:AY15)</f>
        <v>1</v>
      </c>
      <c r="AT15" s="35"/>
      <c r="AU15" s="42"/>
      <c r="AV15" s="35"/>
      <c r="AW15" s="35"/>
      <c r="AX15" s="35"/>
      <c r="AY15" s="43">
        <v>1</v>
      </c>
      <c r="AZ15" s="34">
        <f>SUM(BA15:BF15)</f>
        <v>0</v>
      </c>
      <c r="BA15" s="35"/>
      <c r="BB15" s="42"/>
      <c r="BC15" s="35"/>
      <c r="BD15" s="35"/>
      <c r="BE15" s="35"/>
      <c r="BF15" s="43"/>
      <c r="BG15" s="34">
        <f>SUM(BH15:BM15)</f>
        <v>0</v>
      </c>
      <c r="BH15" s="35"/>
      <c r="BI15" s="42"/>
      <c r="BJ15" s="35"/>
      <c r="BK15" s="35"/>
      <c r="BL15" s="35"/>
      <c r="BM15" s="43"/>
      <c r="BN15" s="34">
        <f>SUM(BO15:BT15)</f>
        <v>3</v>
      </c>
      <c r="BO15" s="35"/>
      <c r="BP15" s="42"/>
      <c r="BQ15" s="35">
        <v>1</v>
      </c>
      <c r="BR15" s="35"/>
      <c r="BS15" s="35"/>
      <c r="BT15" s="43">
        <v>2</v>
      </c>
      <c r="BU15" s="34">
        <f>SUM(BV15:CA15)</f>
        <v>0</v>
      </c>
      <c r="BV15" s="35"/>
      <c r="BW15" s="42"/>
      <c r="BX15" s="35"/>
      <c r="BY15" s="35"/>
      <c r="BZ15" s="35"/>
      <c r="CA15" s="43"/>
      <c r="CB15" s="34">
        <f>SUM(CC15:CH15)</f>
        <v>8</v>
      </c>
      <c r="CC15" s="35"/>
      <c r="CD15" s="42">
        <v>2</v>
      </c>
      <c r="CE15" s="35">
        <v>3</v>
      </c>
      <c r="CF15" s="35">
        <v>2</v>
      </c>
      <c r="CG15" s="35">
        <v>1</v>
      </c>
      <c r="CH15" s="43"/>
      <c r="CI15" s="34">
        <f>SUM(CJ15:CO15)</f>
        <v>0</v>
      </c>
      <c r="CJ15" s="35"/>
      <c r="CK15" s="42"/>
      <c r="CL15" s="35"/>
      <c r="CM15" s="35"/>
      <c r="CN15" s="35"/>
      <c r="CO15" s="43"/>
      <c r="CP15" s="34">
        <f>SUM(CQ15:CV15)</f>
        <v>0</v>
      </c>
      <c r="CQ15" s="35"/>
      <c r="CR15" s="42"/>
      <c r="CS15" s="35"/>
      <c r="CT15" s="35"/>
      <c r="CU15" s="35"/>
      <c r="CV15" s="43"/>
      <c r="CW15" s="34">
        <f>SUM(CX15:DC15)</f>
        <v>0</v>
      </c>
      <c r="CX15" s="35"/>
      <c r="CY15" s="42"/>
      <c r="CZ15" s="35"/>
      <c r="DA15" s="35"/>
      <c r="DB15" s="35"/>
      <c r="DC15" s="43"/>
      <c r="DD15" s="34">
        <f>SUM(DE15:DJ15)</f>
        <v>0</v>
      </c>
      <c r="DE15" s="35"/>
      <c r="DF15" s="42"/>
      <c r="DG15" s="35"/>
      <c r="DH15" s="35"/>
      <c r="DI15" s="35"/>
      <c r="DJ15" s="43"/>
      <c r="DK15" s="34">
        <f>SUM(DL15:DQ15)</f>
        <v>0</v>
      </c>
      <c r="DL15" s="35"/>
      <c r="DM15" s="42"/>
      <c r="DN15" s="35"/>
      <c r="DO15" s="35"/>
      <c r="DP15" s="35"/>
      <c r="DQ15" s="43"/>
    </row>
    <row r="16" spans="1:121" x14ac:dyDescent="0.2">
      <c r="A16" s="28">
        <v>6</v>
      </c>
      <c r="B16" s="29" t="s">
        <v>97</v>
      </c>
      <c r="C16" s="34">
        <f>SUM(D16:I16)</f>
        <v>17</v>
      </c>
      <c r="D16" s="35"/>
      <c r="E16" s="42">
        <v>5</v>
      </c>
      <c r="F16" s="35">
        <v>9</v>
      </c>
      <c r="G16" s="35">
        <v>3</v>
      </c>
      <c r="H16" s="35"/>
      <c r="I16" s="43"/>
      <c r="J16" s="34">
        <f>SUM(K16:P16)</f>
        <v>0</v>
      </c>
      <c r="K16" s="35"/>
      <c r="L16" s="42"/>
      <c r="M16" s="35"/>
      <c r="N16" s="35"/>
      <c r="O16" s="35"/>
      <c r="P16" s="43"/>
      <c r="Q16" s="34">
        <f>SUM(R16:W16)</f>
        <v>0</v>
      </c>
      <c r="R16" s="35"/>
      <c r="S16" s="42"/>
      <c r="T16" s="35"/>
      <c r="U16" s="35"/>
      <c r="V16" s="35"/>
      <c r="W16" s="43"/>
      <c r="X16" s="34">
        <f>SUM(Y16:AD16)</f>
        <v>0</v>
      </c>
      <c r="Y16" s="35"/>
      <c r="Z16" s="42"/>
      <c r="AA16" s="35"/>
      <c r="AB16" s="35"/>
      <c r="AC16" s="35"/>
      <c r="AD16" s="43"/>
      <c r="AE16" s="34">
        <f>SUM(AF16:AK16)</f>
        <v>1</v>
      </c>
      <c r="AF16" s="35"/>
      <c r="AG16" s="42"/>
      <c r="AH16" s="35">
        <v>1</v>
      </c>
      <c r="AI16" s="35"/>
      <c r="AJ16" s="35"/>
      <c r="AK16" s="43"/>
      <c r="AL16" s="34">
        <f>SUM(AM16:AR16)</f>
        <v>0</v>
      </c>
      <c r="AM16" s="35"/>
      <c r="AN16" s="42"/>
      <c r="AO16" s="35"/>
      <c r="AP16" s="35"/>
      <c r="AQ16" s="35"/>
      <c r="AR16" s="43"/>
      <c r="AS16" s="34">
        <f>SUM(AT16:AY16)</f>
        <v>1</v>
      </c>
      <c r="AT16" s="35"/>
      <c r="AU16" s="42"/>
      <c r="AV16" s="35">
        <v>1</v>
      </c>
      <c r="AW16" s="35"/>
      <c r="AX16" s="35"/>
      <c r="AY16" s="43"/>
      <c r="AZ16" s="34">
        <f>SUM(BA16:BF16)</f>
        <v>0</v>
      </c>
      <c r="BA16" s="35"/>
      <c r="BB16" s="42"/>
      <c r="BC16" s="35"/>
      <c r="BD16" s="35"/>
      <c r="BE16" s="35"/>
      <c r="BF16" s="43"/>
      <c r="BG16" s="34">
        <f>SUM(BH16:BM16)</f>
        <v>0</v>
      </c>
      <c r="BH16" s="35"/>
      <c r="BI16" s="42"/>
      <c r="BJ16" s="35"/>
      <c r="BK16" s="35"/>
      <c r="BL16" s="35"/>
      <c r="BM16" s="43"/>
      <c r="BN16" s="34">
        <f>SUM(BO16:BT16)</f>
        <v>3</v>
      </c>
      <c r="BO16" s="35">
        <v>2</v>
      </c>
      <c r="BP16" s="42"/>
      <c r="BQ16" s="35"/>
      <c r="BR16" s="35">
        <v>1</v>
      </c>
      <c r="BS16" s="35"/>
      <c r="BT16" s="43"/>
      <c r="BU16" s="34">
        <f>SUM(BV16:CA16)</f>
        <v>0</v>
      </c>
      <c r="BV16" s="35"/>
      <c r="BW16" s="42"/>
      <c r="BX16" s="35"/>
      <c r="BY16" s="35"/>
      <c r="BZ16" s="35"/>
      <c r="CA16" s="43"/>
      <c r="CB16" s="34">
        <f>SUM(CC16:CH16)</f>
        <v>19</v>
      </c>
      <c r="CC16" s="35"/>
      <c r="CD16" s="42">
        <v>5</v>
      </c>
      <c r="CE16" s="35">
        <v>7</v>
      </c>
      <c r="CF16" s="35">
        <v>3</v>
      </c>
      <c r="CG16" s="35">
        <v>2</v>
      </c>
      <c r="CH16" s="43">
        <v>2</v>
      </c>
      <c r="CI16" s="34">
        <f>SUM(CJ16:CO16)</f>
        <v>0</v>
      </c>
      <c r="CJ16" s="35"/>
      <c r="CK16" s="42"/>
      <c r="CL16" s="35"/>
      <c r="CM16" s="35"/>
      <c r="CN16" s="35"/>
      <c r="CO16" s="43"/>
      <c r="CP16" s="34">
        <f>SUM(CQ16:CV16)</f>
        <v>0</v>
      </c>
      <c r="CQ16" s="35"/>
      <c r="CR16" s="42"/>
      <c r="CS16" s="35"/>
      <c r="CT16" s="35"/>
      <c r="CU16" s="35"/>
      <c r="CV16" s="43"/>
      <c r="CW16" s="34">
        <f>SUM(CX16:DC16)</f>
        <v>0</v>
      </c>
      <c r="CX16" s="35"/>
      <c r="CY16" s="42"/>
      <c r="CZ16" s="35"/>
      <c r="DA16" s="35"/>
      <c r="DB16" s="35"/>
      <c r="DC16" s="43"/>
      <c r="DD16" s="34">
        <f>SUM(DE16:DJ16)</f>
        <v>3</v>
      </c>
      <c r="DE16" s="35"/>
      <c r="DF16" s="42">
        <v>1</v>
      </c>
      <c r="DG16" s="35">
        <v>2</v>
      </c>
      <c r="DH16" s="35"/>
      <c r="DI16" s="35"/>
      <c r="DJ16" s="43"/>
      <c r="DK16" s="34">
        <f>SUM(DL16:DQ16)</f>
        <v>0</v>
      </c>
      <c r="DL16" s="35"/>
      <c r="DM16" s="42"/>
      <c r="DN16" s="35"/>
      <c r="DO16" s="35"/>
      <c r="DP16" s="35"/>
      <c r="DQ16" s="43"/>
    </row>
    <row r="17" spans="1:121" x14ac:dyDescent="0.2">
      <c r="A17" s="28">
        <v>7</v>
      </c>
      <c r="B17" s="29" t="s">
        <v>98</v>
      </c>
      <c r="C17" s="34">
        <f t="shared" ref="C17:BN17" si="0">SUM(C12:C16)</f>
        <v>225</v>
      </c>
      <c r="D17" s="123">
        <f t="shared" si="0"/>
        <v>72</v>
      </c>
      <c r="E17" s="124">
        <f t="shared" si="0"/>
        <v>68</v>
      </c>
      <c r="F17" s="38">
        <f t="shared" si="0"/>
        <v>52</v>
      </c>
      <c r="G17" s="38">
        <f t="shared" si="0"/>
        <v>27</v>
      </c>
      <c r="H17" s="38">
        <f t="shared" si="0"/>
        <v>5</v>
      </c>
      <c r="I17" s="37">
        <f t="shared" si="0"/>
        <v>1</v>
      </c>
      <c r="J17" s="34">
        <f t="shared" si="0"/>
        <v>0</v>
      </c>
      <c r="K17" s="123">
        <f t="shared" si="0"/>
        <v>0</v>
      </c>
      <c r="L17" s="124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7">
        <f t="shared" si="0"/>
        <v>0</v>
      </c>
      <c r="Q17" s="34">
        <f t="shared" si="0"/>
        <v>0</v>
      </c>
      <c r="R17" s="123">
        <f t="shared" si="0"/>
        <v>0</v>
      </c>
      <c r="S17" s="124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7">
        <f t="shared" si="0"/>
        <v>0</v>
      </c>
      <c r="X17" s="34">
        <f t="shared" si="0"/>
        <v>0</v>
      </c>
      <c r="Y17" s="123">
        <f t="shared" si="0"/>
        <v>0</v>
      </c>
      <c r="Z17" s="124">
        <f t="shared" si="0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7">
        <f t="shared" si="0"/>
        <v>0</v>
      </c>
      <c r="AE17" s="34">
        <f t="shared" si="0"/>
        <v>9</v>
      </c>
      <c r="AF17" s="123">
        <f t="shared" si="0"/>
        <v>2</v>
      </c>
      <c r="AG17" s="124">
        <f t="shared" si="0"/>
        <v>2</v>
      </c>
      <c r="AH17" s="38">
        <f t="shared" si="0"/>
        <v>3</v>
      </c>
      <c r="AI17" s="38">
        <f t="shared" si="0"/>
        <v>2</v>
      </c>
      <c r="AJ17" s="38">
        <f t="shared" si="0"/>
        <v>0</v>
      </c>
      <c r="AK17" s="37">
        <f t="shared" si="0"/>
        <v>0</v>
      </c>
      <c r="AL17" s="34">
        <f t="shared" si="0"/>
        <v>0</v>
      </c>
      <c r="AM17" s="123">
        <f t="shared" si="0"/>
        <v>0</v>
      </c>
      <c r="AN17" s="124">
        <f t="shared" si="0"/>
        <v>0</v>
      </c>
      <c r="AO17" s="38">
        <f t="shared" si="0"/>
        <v>0</v>
      </c>
      <c r="AP17" s="38">
        <f t="shared" si="0"/>
        <v>0</v>
      </c>
      <c r="AQ17" s="38">
        <f t="shared" si="0"/>
        <v>0</v>
      </c>
      <c r="AR17" s="37">
        <f t="shared" si="0"/>
        <v>0</v>
      </c>
      <c r="AS17" s="34">
        <f t="shared" si="0"/>
        <v>66</v>
      </c>
      <c r="AT17" s="123">
        <f t="shared" si="0"/>
        <v>7</v>
      </c>
      <c r="AU17" s="124">
        <f t="shared" si="0"/>
        <v>14</v>
      </c>
      <c r="AV17" s="38">
        <f t="shared" si="0"/>
        <v>30</v>
      </c>
      <c r="AW17" s="38">
        <f t="shared" si="0"/>
        <v>13</v>
      </c>
      <c r="AX17" s="38">
        <f t="shared" si="0"/>
        <v>1</v>
      </c>
      <c r="AY17" s="37">
        <f t="shared" si="0"/>
        <v>1</v>
      </c>
      <c r="AZ17" s="34">
        <f t="shared" si="0"/>
        <v>0</v>
      </c>
      <c r="BA17" s="123">
        <f t="shared" si="0"/>
        <v>0</v>
      </c>
      <c r="BB17" s="124">
        <f t="shared" si="0"/>
        <v>0</v>
      </c>
      <c r="BC17" s="38">
        <f t="shared" si="0"/>
        <v>0</v>
      </c>
      <c r="BD17" s="38">
        <f t="shared" si="0"/>
        <v>0</v>
      </c>
      <c r="BE17" s="38">
        <f t="shared" si="0"/>
        <v>0</v>
      </c>
      <c r="BF17" s="37">
        <f t="shared" si="0"/>
        <v>0</v>
      </c>
      <c r="BG17" s="34">
        <f>SUM(BG12:BG16)</f>
        <v>0</v>
      </c>
      <c r="BH17" s="123">
        <f>SUM(BH12:BH16)</f>
        <v>0</v>
      </c>
      <c r="BI17" s="124">
        <f>SUM(BI12:BI16)</f>
        <v>0</v>
      </c>
      <c r="BJ17" s="38">
        <f>SUM(BJ12:BJ16)</f>
        <v>0</v>
      </c>
      <c r="BK17" s="38">
        <f t="shared" si="0"/>
        <v>0</v>
      </c>
      <c r="BL17" s="38">
        <f t="shared" si="0"/>
        <v>0</v>
      </c>
      <c r="BM17" s="37">
        <f t="shared" si="0"/>
        <v>0</v>
      </c>
      <c r="BN17" s="34">
        <f t="shared" si="0"/>
        <v>53</v>
      </c>
      <c r="BO17" s="123">
        <f t="shared" ref="BO17:DQ17" si="1">SUM(BO12:BO16)</f>
        <v>4</v>
      </c>
      <c r="BP17" s="124">
        <f t="shared" si="1"/>
        <v>8</v>
      </c>
      <c r="BQ17" s="38">
        <f t="shared" si="1"/>
        <v>12</v>
      </c>
      <c r="BR17" s="38">
        <f t="shared" si="1"/>
        <v>21</v>
      </c>
      <c r="BS17" s="38">
        <f t="shared" si="1"/>
        <v>3</v>
      </c>
      <c r="BT17" s="37">
        <f t="shared" si="1"/>
        <v>5</v>
      </c>
      <c r="BU17" s="34">
        <f t="shared" si="1"/>
        <v>0</v>
      </c>
      <c r="BV17" s="123">
        <f t="shared" si="1"/>
        <v>0</v>
      </c>
      <c r="BW17" s="124">
        <f t="shared" si="1"/>
        <v>0</v>
      </c>
      <c r="BX17" s="38">
        <f t="shared" si="1"/>
        <v>0</v>
      </c>
      <c r="BY17" s="38">
        <f t="shared" si="1"/>
        <v>0</v>
      </c>
      <c r="BZ17" s="38">
        <f t="shared" si="1"/>
        <v>0</v>
      </c>
      <c r="CA17" s="37">
        <f t="shared" si="1"/>
        <v>0</v>
      </c>
      <c r="CB17" s="34">
        <f t="shared" si="1"/>
        <v>363</v>
      </c>
      <c r="CC17" s="123">
        <f t="shared" si="1"/>
        <v>54</v>
      </c>
      <c r="CD17" s="124">
        <f t="shared" si="1"/>
        <v>131</v>
      </c>
      <c r="CE17" s="38">
        <f t="shared" si="1"/>
        <v>88</v>
      </c>
      <c r="CF17" s="38">
        <f t="shared" si="1"/>
        <v>48</v>
      </c>
      <c r="CG17" s="38">
        <f t="shared" si="1"/>
        <v>22</v>
      </c>
      <c r="CH17" s="37">
        <f t="shared" si="1"/>
        <v>20</v>
      </c>
      <c r="CI17" s="34">
        <f t="shared" si="1"/>
        <v>0</v>
      </c>
      <c r="CJ17" s="123">
        <f t="shared" si="1"/>
        <v>0</v>
      </c>
      <c r="CK17" s="124">
        <f t="shared" si="1"/>
        <v>0</v>
      </c>
      <c r="CL17" s="38">
        <f t="shared" si="1"/>
        <v>0</v>
      </c>
      <c r="CM17" s="38">
        <f t="shared" si="1"/>
        <v>0</v>
      </c>
      <c r="CN17" s="38">
        <f t="shared" si="1"/>
        <v>0</v>
      </c>
      <c r="CO17" s="37">
        <f t="shared" si="1"/>
        <v>0</v>
      </c>
      <c r="CP17" s="34">
        <f t="shared" si="1"/>
        <v>0</v>
      </c>
      <c r="CQ17" s="123">
        <f t="shared" si="1"/>
        <v>0</v>
      </c>
      <c r="CR17" s="124">
        <f t="shared" si="1"/>
        <v>0</v>
      </c>
      <c r="CS17" s="38">
        <f t="shared" si="1"/>
        <v>0</v>
      </c>
      <c r="CT17" s="38">
        <f t="shared" si="1"/>
        <v>0</v>
      </c>
      <c r="CU17" s="38">
        <f t="shared" si="1"/>
        <v>0</v>
      </c>
      <c r="CV17" s="37">
        <f t="shared" si="1"/>
        <v>0</v>
      </c>
      <c r="CW17" s="34">
        <f t="shared" si="1"/>
        <v>0</v>
      </c>
      <c r="CX17" s="123">
        <f t="shared" si="1"/>
        <v>0</v>
      </c>
      <c r="CY17" s="124">
        <f t="shared" si="1"/>
        <v>0</v>
      </c>
      <c r="CZ17" s="38">
        <f t="shared" si="1"/>
        <v>0</v>
      </c>
      <c r="DA17" s="38">
        <f t="shared" si="1"/>
        <v>0</v>
      </c>
      <c r="DB17" s="38">
        <f t="shared" si="1"/>
        <v>0</v>
      </c>
      <c r="DC17" s="37">
        <f t="shared" si="1"/>
        <v>0</v>
      </c>
      <c r="DD17" s="34">
        <f t="shared" si="1"/>
        <v>26</v>
      </c>
      <c r="DE17" s="123">
        <f t="shared" si="1"/>
        <v>5</v>
      </c>
      <c r="DF17" s="124">
        <f t="shared" si="1"/>
        <v>5</v>
      </c>
      <c r="DG17" s="38">
        <f t="shared" si="1"/>
        <v>13</v>
      </c>
      <c r="DH17" s="38">
        <f t="shared" si="1"/>
        <v>3</v>
      </c>
      <c r="DI17" s="38">
        <f t="shared" si="1"/>
        <v>0</v>
      </c>
      <c r="DJ17" s="37">
        <f t="shared" si="1"/>
        <v>0</v>
      </c>
      <c r="DK17" s="34">
        <f t="shared" si="1"/>
        <v>0</v>
      </c>
      <c r="DL17" s="123">
        <f t="shared" si="1"/>
        <v>0</v>
      </c>
      <c r="DM17" s="124">
        <f t="shared" si="1"/>
        <v>0</v>
      </c>
      <c r="DN17" s="38">
        <f t="shared" si="1"/>
        <v>0</v>
      </c>
      <c r="DO17" s="38">
        <f t="shared" si="1"/>
        <v>0</v>
      </c>
      <c r="DP17" s="38">
        <f t="shared" si="1"/>
        <v>0</v>
      </c>
      <c r="DQ17" s="37">
        <f t="shared" si="1"/>
        <v>0</v>
      </c>
    </row>
    <row r="18" spans="1:121" x14ac:dyDescent="0.2">
      <c r="A18" s="28">
        <v>8</v>
      </c>
      <c r="B18" s="29" t="s">
        <v>99</v>
      </c>
      <c r="C18" s="34">
        <f>IF(C10+C11-C17=0,0,C10+C11-C17)</f>
        <v>7</v>
      </c>
      <c r="D18" s="31"/>
      <c r="E18" s="32"/>
      <c r="F18" s="32"/>
      <c r="G18" s="32"/>
      <c r="H18" s="32"/>
      <c r="I18" s="33"/>
      <c r="J18" s="34">
        <f>IF(J10+J11-J17=0,0,J10+J11-J17)</f>
        <v>0</v>
      </c>
      <c r="K18" s="31"/>
      <c r="L18" s="32"/>
      <c r="M18" s="32"/>
      <c r="N18" s="32"/>
      <c r="O18" s="32"/>
      <c r="P18" s="33"/>
      <c r="Q18" s="34">
        <f>IF(Q10+Q11-Q17=0,0,Q10+Q11-Q17)</f>
        <v>0</v>
      </c>
      <c r="R18" s="31"/>
      <c r="S18" s="32"/>
      <c r="T18" s="32"/>
      <c r="U18" s="32"/>
      <c r="V18" s="32"/>
      <c r="W18" s="33"/>
      <c r="X18" s="34">
        <f>IF(X10+X11-X17=0,0,X10+X11-X17)</f>
        <v>0</v>
      </c>
      <c r="Y18" s="31"/>
      <c r="Z18" s="32"/>
      <c r="AA18" s="32"/>
      <c r="AB18" s="32"/>
      <c r="AC18" s="32"/>
      <c r="AD18" s="33"/>
      <c r="AE18" s="34">
        <f>IF(AE10+AE11-AE17=0,0,AE10+AE11-AE17)</f>
        <v>0</v>
      </c>
      <c r="AF18" s="31"/>
      <c r="AG18" s="32"/>
      <c r="AH18" s="32"/>
      <c r="AI18" s="32"/>
      <c r="AJ18" s="32"/>
      <c r="AK18" s="33"/>
      <c r="AL18" s="34">
        <f>IF(AL10+AL11-AL17=0,0,AL10+AL11-AL17)</f>
        <v>0</v>
      </c>
      <c r="AM18" s="31"/>
      <c r="AN18" s="32"/>
      <c r="AO18" s="32"/>
      <c r="AP18" s="32"/>
      <c r="AQ18" s="32"/>
      <c r="AR18" s="33"/>
      <c r="AS18" s="34">
        <f>IF(AS10+AS11-AS17=0,0,AS10+AS11-AS17)</f>
        <v>11</v>
      </c>
      <c r="AT18" s="31"/>
      <c r="AU18" s="32"/>
      <c r="AV18" s="32"/>
      <c r="AW18" s="32"/>
      <c r="AX18" s="32"/>
      <c r="AY18" s="33"/>
      <c r="AZ18" s="34">
        <f>IF(AZ10+AZ11-AZ17=0,0,AZ10+AZ11-AZ17)</f>
        <v>0</v>
      </c>
      <c r="BA18" s="31"/>
      <c r="BB18" s="32"/>
      <c r="BC18" s="32"/>
      <c r="BD18" s="32"/>
      <c r="BE18" s="32"/>
      <c r="BF18" s="33"/>
      <c r="BG18" s="34">
        <f>IF(BG10+BG11-BG17=0,0,BG10+BG11-BG17)</f>
        <v>0</v>
      </c>
      <c r="BH18" s="31"/>
      <c r="BI18" s="32"/>
      <c r="BJ18" s="32"/>
      <c r="BK18" s="32"/>
      <c r="BL18" s="32"/>
      <c r="BM18" s="33"/>
      <c r="BN18" s="34">
        <f>IF(BN10+BN11-BN17=0,0,BN10+BN11-BN17)</f>
        <v>16</v>
      </c>
      <c r="BO18" s="31"/>
      <c r="BP18" s="32"/>
      <c r="BQ18" s="32"/>
      <c r="BR18" s="32"/>
      <c r="BS18" s="32"/>
      <c r="BT18" s="33"/>
      <c r="BU18" s="34">
        <f>IF(BU10+BU11-BU17=0,0,BU10+BU11-BU17)</f>
        <v>0</v>
      </c>
      <c r="BV18" s="31"/>
      <c r="BW18" s="32"/>
      <c r="BX18" s="32"/>
      <c r="BY18" s="32"/>
      <c r="BZ18" s="32"/>
      <c r="CA18" s="33"/>
      <c r="CB18" s="34">
        <f>IF(CB10+CB11-CB17=0,0,CB10+CB11-CB17)</f>
        <v>48</v>
      </c>
      <c r="CC18" s="31"/>
      <c r="CD18" s="32"/>
      <c r="CE18" s="32"/>
      <c r="CF18" s="32"/>
      <c r="CG18" s="32"/>
      <c r="CH18" s="33"/>
      <c r="CI18" s="34">
        <f>IF(CI10+CI11-CI17=0,0,CI10+CI11-CI17)</f>
        <v>0</v>
      </c>
      <c r="CJ18" s="31"/>
      <c r="CK18" s="32"/>
      <c r="CL18" s="32"/>
      <c r="CM18" s="32"/>
      <c r="CN18" s="32"/>
      <c r="CO18" s="33"/>
      <c r="CP18" s="34">
        <f>IF(CP10+CP11-CP17=0,0,CP10+CP11-CP17)</f>
        <v>0</v>
      </c>
      <c r="CQ18" s="31"/>
      <c r="CR18" s="32"/>
      <c r="CS18" s="32"/>
      <c r="CT18" s="32"/>
      <c r="CU18" s="32"/>
      <c r="CV18" s="33"/>
      <c r="CW18" s="34">
        <f>IF(CW10+CW11-CW17=0,0,CW10+CW11-CW17)</f>
        <v>0</v>
      </c>
      <c r="CX18" s="31"/>
      <c r="CY18" s="32"/>
      <c r="CZ18" s="32"/>
      <c r="DA18" s="32"/>
      <c r="DB18" s="32"/>
      <c r="DC18" s="33"/>
      <c r="DD18" s="34">
        <f>IF(DD10+DD11-DD17=0,0,DD10+DD11-DD17)</f>
        <v>3</v>
      </c>
      <c r="DE18" s="31"/>
      <c r="DF18" s="32"/>
      <c r="DG18" s="32"/>
      <c r="DH18" s="32"/>
      <c r="DI18" s="32"/>
      <c r="DJ18" s="33"/>
      <c r="DK18" s="34">
        <f>IF(DK10+DK11-DK17=0,0,DK10+DK11-DK17)</f>
        <v>0</v>
      </c>
      <c r="DL18" s="31"/>
      <c r="DM18" s="32"/>
      <c r="DN18" s="32"/>
      <c r="DO18" s="32"/>
      <c r="DP18" s="32"/>
      <c r="DQ18" s="33"/>
    </row>
    <row r="19" spans="1:121" x14ac:dyDescent="0.2">
      <c r="A19" s="39" t="s">
        <v>100</v>
      </c>
      <c r="B19" s="125" t="s">
        <v>101</v>
      </c>
      <c r="C19" s="41"/>
      <c r="D19" s="31"/>
      <c r="E19" s="32"/>
      <c r="F19" s="32"/>
      <c r="G19" s="32"/>
      <c r="H19" s="32"/>
      <c r="I19" s="33"/>
      <c r="J19" s="41"/>
      <c r="K19" s="31"/>
      <c r="L19" s="32"/>
      <c r="M19" s="32"/>
      <c r="N19" s="32"/>
      <c r="O19" s="32"/>
      <c r="P19" s="33"/>
      <c r="Q19" s="41"/>
      <c r="R19" s="31"/>
      <c r="S19" s="32"/>
      <c r="T19" s="32"/>
      <c r="U19" s="32"/>
      <c r="V19" s="32"/>
      <c r="W19" s="33"/>
      <c r="X19" s="41"/>
      <c r="Y19" s="31"/>
      <c r="Z19" s="32"/>
      <c r="AA19" s="32"/>
      <c r="AB19" s="32"/>
      <c r="AC19" s="32"/>
      <c r="AD19" s="33"/>
      <c r="AE19" s="41"/>
      <c r="AF19" s="31"/>
      <c r="AG19" s="32"/>
      <c r="AH19" s="32"/>
      <c r="AI19" s="32"/>
      <c r="AJ19" s="32"/>
      <c r="AK19" s="33"/>
      <c r="AL19" s="41"/>
      <c r="AM19" s="31"/>
      <c r="AN19" s="32"/>
      <c r="AO19" s="32"/>
      <c r="AP19" s="32"/>
      <c r="AQ19" s="32"/>
      <c r="AR19" s="33"/>
      <c r="AS19" s="41"/>
      <c r="AT19" s="31"/>
      <c r="AU19" s="32"/>
      <c r="AV19" s="32"/>
      <c r="AW19" s="32"/>
      <c r="AX19" s="32"/>
      <c r="AY19" s="33"/>
      <c r="AZ19" s="41"/>
      <c r="BA19" s="31"/>
      <c r="BB19" s="32"/>
      <c r="BC19" s="32"/>
      <c r="BD19" s="32"/>
      <c r="BE19" s="32"/>
      <c r="BF19" s="33"/>
      <c r="BG19" s="41"/>
      <c r="BH19" s="31"/>
      <c r="BI19" s="32"/>
      <c r="BJ19" s="32"/>
      <c r="BK19" s="32"/>
      <c r="BL19" s="32"/>
      <c r="BM19" s="33"/>
      <c r="BN19" s="41"/>
      <c r="BO19" s="31"/>
      <c r="BP19" s="32"/>
      <c r="BQ19" s="32"/>
      <c r="BR19" s="32"/>
      <c r="BS19" s="32"/>
      <c r="BT19" s="33"/>
      <c r="BU19" s="41"/>
      <c r="BV19" s="31"/>
      <c r="BW19" s="32"/>
      <c r="BX19" s="32"/>
      <c r="BY19" s="32"/>
      <c r="BZ19" s="32"/>
      <c r="CA19" s="33"/>
      <c r="CB19" s="41"/>
      <c r="CC19" s="126"/>
      <c r="CD19" s="126"/>
      <c r="CE19" s="126"/>
      <c r="CF19" s="126"/>
      <c r="CG19" s="126"/>
      <c r="CH19" s="126"/>
      <c r="CI19" s="41"/>
      <c r="CJ19" s="31"/>
      <c r="CK19" s="32"/>
      <c r="CL19" s="32"/>
      <c r="CM19" s="32"/>
      <c r="CN19" s="32"/>
      <c r="CO19" s="33"/>
      <c r="CP19" s="41"/>
      <c r="CQ19" s="126"/>
      <c r="CR19" s="126"/>
      <c r="CS19" s="126"/>
      <c r="CT19" s="126"/>
      <c r="CU19" s="126"/>
      <c r="CV19" s="126"/>
      <c r="CW19" s="41"/>
      <c r="CX19" s="31"/>
      <c r="CY19" s="32"/>
      <c r="CZ19" s="32"/>
      <c r="DA19" s="32"/>
      <c r="DB19" s="32"/>
      <c r="DC19" s="33"/>
      <c r="DD19" s="41"/>
      <c r="DE19" s="31"/>
      <c r="DF19" s="32"/>
      <c r="DG19" s="32"/>
      <c r="DH19" s="32"/>
      <c r="DI19" s="32"/>
      <c r="DJ19" s="33"/>
      <c r="DK19" s="41"/>
      <c r="DL19" s="47"/>
      <c r="DM19" s="32"/>
      <c r="DN19" s="32"/>
      <c r="DO19" s="32"/>
      <c r="DP19" s="32"/>
      <c r="DQ19" s="33"/>
    </row>
    <row r="20" spans="1:121" x14ac:dyDescent="0.2">
      <c r="A20" s="28">
        <v>1</v>
      </c>
      <c r="B20" s="127" t="s">
        <v>102</v>
      </c>
      <c r="C20" s="34">
        <f>SUM(D20:I20)</f>
        <v>0</v>
      </c>
      <c r="D20" s="35"/>
      <c r="E20" s="42"/>
      <c r="F20" s="35"/>
      <c r="G20" s="35"/>
      <c r="H20" s="35"/>
      <c r="I20" s="43"/>
      <c r="J20" s="34">
        <f>SUM(K20:P20)</f>
        <v>0</v>
      </c>
      <c r="K20" s="35"/>
      <c r="L20" s="42"/>
      <c r="M20" s="35"/>
      <c r="N20" s="35"/>
      <c r="O20" s="35"/>
      <c r="P20" s="43"/>
      <c r="Q20" s="34">
        <f>SUM(R20:W20)</f>
        <v>0</v>
      </c>
      <c r="R20" s="35"/>
      <c r="S20" s="42"/>
      <c r="T20" s="35"/>
      <c r="U20" s="35"/>
      <c r="V20" s="35"/>
      <c r="W20" s="43"/>
      <c r="X20" s="34">
        <f>SUM(Y20:AD20)</f>
        <v>0</v>
      </c>
      <c r="Y20" s="35"/>
      <c r="Z20" s="42"/>
      <c r="AA20" s="35"/>
      <c r="AB20" s="35"/>
      <c r="AC20" s="35"/>
      <c r="AD20" s="43"/>
      <c r="AE20" s="34">
        <f>SUM(AF20:AK20)</f>
        <v>0</v>
      </c>
      <c r="AF20" s="35"/>
      <c r="AG20" s="42"/>
      <c r="AH20" s="35"/>
      <c r="AI20" s="35"/>
      <c r="AJ20" s="35"/>
      <c r="AK20" s="43"/>
      <c r="AL20" s="34">
        <f>SUM(AM20:AR20)</f>
        <v>0</v>
      </c>
      <c r="AM20" s="35"/>
      <c r="AN20" s="42"/>
      <c r="AO20" s="35"/>
      <c r="AP20" s="35"/>
      <c r="AQ20" s="35"/>
      <c r="AR20" s="43"/>
      <c r="AS20" s="34">
        <f>SUM(AT20:AY20)</f>
        <v>0</v>
      </c>
      <c r="AT20" s="35"/>
      <c r="AU20" s="42"/>
      <c r="AV20" s="35"/>
      <c r="AW20" s="35"/>
      <c r="AX20" s="35"/>
      <c r="AY20" s="43"/>
      <c r="AZ20" s="34">
        <f>SUM(BA20:BF20)</f>
        <v>0</v>
      </c>
      <c r="BA20" s="35"/>
      <c r="BB20" s="42"/>
      <c r="BC20" s="35"/>
      <c r="BD20" s="35"/>
      <c r="BE20" s="35"/>
      <c r="BF20" s="43"/>
      <c r="BG20" s="34">
        <f>SUM(BH20:BM20)</f>
        <v>0</v>
      </c>
      <c r="BH20" s="35"/>
      <c r="BI20" s="42"/>
      <c r="BJ20" s="35"/>
      <c r="BK20" s="35"/>
      <c r="BL20" s="35"/>
      <c r="BM20" s="43"/>
      <c r="BN20" s="34">
        <f>SUM(BO20:BT20)</f>
        <v>0</v>
      </c>
      <c r="BO20" s="35"/>
      <c r="BP20" s="42"/>
      <c r="BQ20" s="35"/>
      <c r="BR20" s="35"/>
      <c r="BS20" s="35"/>
      <c r="BT20" s="43"/>
      <c r="BU20" s="34">
        <f>SUM(BV20:CA20)</f>
        <v>0</v>
      </c>
      <c r="BV20" s="35"/>
      <c r="BW20" s="42"/>
      <c r="BX20" s="35"/>
      <c r="BY20" s="35"/>
      <c r="BZ20" s="35"/>
      <c r="CA20" s="43"/>
      <c r="CB20" s="34">
        <f>SUM(CC20:CH20)</f>
        <v>0</v>
      </c>
      <c r="CC20" s="35"/>
      <c r="CD20" s="42"/>
      <c r="CE20" s="35"/>
      <c r="CF20" s="35"/>
      <c r="CG20" s="35"/>
      <c r="CH20" s="43"/>
      <c r="CI20" s="34">
        <f>SUM(CJ20:CO20)</f>
        <v>0</v>
      </c>
      <c r="CJ20" s="35"/>
      <c r="CK20" s="42"/>
      <c r="CL20" s="35"/>
      <c r="CM20" s="35"/>
      <c r="CN20" s="35"/>
      <c r="CO20" s="43"/>
      <c r="CP20" s="34">
        <f>SUM(CQ20:CV20)</f>
        <v>0</v>
      </c>
      <c r="CQ20" s="35"/>
      <c r="CR20" s="42"/>
      <c r="CS20" s="35"/>
      <c r="CT20" s="35"/>
      <c r="CU20" s="35"/>
      <c r="CV20" s="43"/>
      <c r="CW20" s="34">
        <f>SUM(CX20:DC20)</f>
        <v>0</v>
      </c>
      <c r="CX20" s="35"/>
      <c r="CY20" s="42"/>
      <c r="CZ20" s="35"/>
      <c r="DA20" s="35"/>
      <c r="DB20" s="35"/>
      <c r="DC20" s="43"/>
      <c r="DD20" s="34">
        <f>SUM(DE20:DJ20)</f>
        <v>0</v>
      </c>
      <c r="DE20" s="35"/>
      <c r="DF20" s="42"/>
      <c r="DG20" s="35"/>
      <c r="DH20" s="35"/>
      <c r="DI20" s="35"/>
      <c r="DJ20" s="43"/>
      <c r="DK20" s="34">
        <f>SUM(DL20:DQ20)</f>
        <v>0</v>
      </c>
      <c r="DL20" s="35"/>
      <c r="DM20" s="42"/>
      <c r="DN20" s="35"/>
      <c r="DO20" s="35"/>
      <c r="DP20" s="35"/>
      <c r="DQ20" s="43"/>
    </row>
    <row r="21" spans="1:121" x14ac:dyDescent="0.2">
      <c r="A21" s="28">
        <v>2</v>
      </c>
      <c r="B21" s="127" t="s">
        <v>95</v>
      </c>
      <c r="C21" s="34">
        <f>SUM(D21:I21)</f>
        <v>0</v>
      </c>
      <c r="D21" s="35"/>
      <c r="E21" s="42"/>
      <c r="F21" s="35"/>
      <c r="G21" s="35"/>
      <c r="H21" s="35"/>
      <c r="I21" s="43"/>
      <c r="J21" s="34">
        <f>SUM(K21:P21)</f>
        <v>0</v>
      </c>
      <c r="K21" s="35"/>
      <c r="L21" s="42"/>
      <c r="M21" s="35"/>
      <c r="N21" s="35"/>
      <c r="O21" s="35"/>
      <c r="P21" s="43"/>
      <c r="Q21" s="34">
        <f>SUM(R21:W21)</f>
        <v>0</v>
      </c>
      <c r="R21" s="35"/>
      <c r="S21" s="42"/>
      <c r="T21" s="35"/>
      <c r="U21" s="35"/>
      <c r="V21" s="35"/>
      <c r="W21" s="43"/>
      <c r="X21" s="34">
        <f>SUM(Y21:AD21)</f>
        <v>0</v>
      </c>
      <c r="Y21" s="35"/>
      <c r="Z21" s="42"/>
      <c r="AA21" s="35"/>
      <c r="AB21" s="35"/>
      <c r="AC21" s="35"/>
      <c r="AD21" s="43"/>
      <c r="AE21" s="34">
        <f>SUM(AF21:AK21)</f>
        <v>0</v>
      </c>
      <c r="AF21" s="35"/>
      <c r="AG21" s="42"/>
      <c r="AH21" s="35"/>
      <c r="AI21" s="35"/>
      <c r="AJ21" s="35"/>
      <c r="AK21" s="43"/>
      <c r="AL21" s="34">
        <f>SUM(AM21:AR21)</f>
        <v>0</v>
      </c>
      <c r="AM21" s="35"/>
      <c r="AN21" s="42"/>
      <c r="AO21" s="35"/>
      <c r="AP21" s="35"/>
      <c r="AQ21" s="35"/>
      <c r="AR21" s="43"/>
      <c r="AS21" s="34">
        <f>SUM(AT21:AY21)</f>
        <v>0</v>
      </c>
      <c r="AT21" s="35"/>
      <c r="AU21" s="42"/>
      <c r="AV21" s="35"/>
      <c r="AW21" s="35"/>
      <c r="AX21" s="35"/>
      <c r="AY21" s="43"/>
      <c r="AZ21" s="34">
        <f>SUM(BA21:BF21)</f>
        <v>0</v>
      </c>
      <c r="BA21" s="35"/>
      <c r="BB21" s="42"/>
      <c r="BC21" s="35"/>
      <c r="BD21" s="35"/>
      <c r="BE21" s="35"/>
      <c r="BF21" s="43"/>
      <c r="BG21" s="34">
        <f>SUM(BH21:BM21)</f>
        <v>0</v>
      </c>
      <c r="BH21" s="35"/>
      <c r="BI21" s="42"/>
      <c r="BJ21" s="35"/>
      <c r="BK21" s="35"/>
      <c r="BL21" s="35"/>
      <c r="BM21" s="43"/>
      <c r="BN21" s="34">
        <f>SUM(BO21:BT21)</f>
        <v>0</v>
      </c>
      <c r="BO21" s="35"/>
      <c r="BP21" s="42"/>
      <c r="BQ21" s="35"/>
      <c r="BR21" s="35"/>
      <c r="BS21" s="35"/>
      <c r="BT21" s="43"/>
      <c r="BU21" s="34">
        <f>SUM(BV21:CA21)</f>
        <v>0</v>
      </c>
      <c r="BV21" s="35"/>
      <c r="BW21" s="42"/>
      <c r="BX21" s="35"/>
      <c r="BY21" s="35"/>
      <c r="BZ21" s="35"/>
      <c r="CA21" s="43"/>
      <c r="CB21" s="34">
        <f>SUM(CC21:CH21)</f>
        <v>0</v>
      </c>
      <c r="CC21" s="35"/>
      <c r="CD21" s="42"/>
      <c r="CE21" s="35"/>
      <c r="CF21" s="35"/>
      <c r="CG21" s="35"/>
      <c r="CH21" s="43"/>
      <c r="CI21" s="34">
        <f>SUM(CJ21:CO21)</f>
        <v>0</v>
      </c>
      <c r="CJ21" s="35"/>
      <c r="CK21" s="42"/>
      <c r="CL21" s="35"/>
      <c r="CM21" s="35"/>
      <c r="CN21" s="35"/>
      <c r="CO21" s="43"/>
      <c r="CP21" s="34">
        <f>SUM(CQ21:CV21)</f>
        <v>0</v>
      </c>
      <c r="CQ21" s="35"/>
      <c r="CR21" s="42"/>
      <c r="CS21" s="35"/>
      <c r="CT21" s="35"/>
      <c r="CU21" s="35"/>
      <c r="CV21" s="43"/>
      <c r="CW21" s="34">
        <f>SUM(CX21:DC21)</f>
        <v>0</v>
      </c>
      <c r="CX21" s="35"/>
      <c r="CY21" s="42"/>
      <c r="CZ21" s="35"/>
      <c r="DA21" s="35"/>
      <c r="DB21" s="35"/>
      <c r="DC21" s="43"/>
      <c r="DD21" s="34">
        <f>SUM(DE21:DJ21)</f>
        <v>0</v>
      </c>
      <c r="DE21" s="35"/>
      <c r="DF21" s="42"/>
      <c r="DG21" s="35"/>
      <c r="DH21" s="35"/>
      <c r="DI21" s="35"/>
      <c r="DJ21" s="43"/>
      <c r="DK21" s="34">
        <f>SUM(DL21:DQ21)</f>
        <v>0</v>
      </c>
      <c r="DL21" s="35"/>
      <c r="DM21" s="42"/>
      <c r="DN21" s="35"/>
      <c r="DO21" s="35"/>
      <c r="DP21" s="35"/>
      <c r="DQ21" s="43"/>
    </row>
    <row r="22" spans="1:121" x14ac:dyDescent="0.2">
      <c r="A22" s="28">
        <v>3</v>
      </c>
      <c r="B22" s="128" t="s">
        <v>103</v>
      </c>
      <c r="C22" s="34">
        <f t="shared" ref="C22:BN22" si="2">SUM(C20:C21)</f>
        <v>0</v>
      </c>
      <c r="D22" s="123">
        <f t="shared" si="2"/>
        <v>0</v>
      </c>
      <c r="E22" s="124">
        <f t="shared" si="2"/>
        <v>0</v>
      </c>
      <c r="F22" s="38">
        <f t="shared" si="2"/>
        <v>0</v>
      </c>
      <c r="G22" s="38">
        <f t="shared" si="2"/>
        <v>0</v>
      </c>
      <c r="H22" s="38">
        <f t="shared" si="2"/>
        <v>0</v>
      </c>
      <c r="I22" s="37">
        <f t="shared" si="2"/>
        <v>0</v>
      </c>
      <c r="J22" s="34">
        <f t="shared" si="2"/>
        <v>0</v>
      </c>
      <c r="K22" s="123">
        <f t="shared" si="2"/>
        <v>0</v>
      </c>
      <c r="L22" s="124">
        <f t="shared" si="2"/>
        <v>0</v>
      </c>
      <c r="M22" s="38">
        <f t="shared" si="2"/>
        <v>0</v>
      </c>
      <c r="N22" s="38">
        <f t="shared" si="2"/>
        <v>0</v>
      </c>
      <c r="O22" s="38">
        <f t="shared" si="2"/>
        <v>0</v>
      </c>
      <c r="P22" s="37">
        <f t="shared" si="2"/>
        <v>0</v>
      </c>
      <c r="Q22" s="34">
        <f t="shared" si="2"/>
        <v>0</v>
      </c>
      <c r="R22" s="123">
        <f t="shared" si="2"/>
        <v>0</v>
      </c>
      <c r="S22" s="124">
        <f t="shared" si="2"/>
        <v>0</v>
      </c>
      <c r="T22" s="38">
        <f t="shared" si="2"/>
        <v>0</v>
      </c>
      <c r="U22" s="38">
        <f t="shared" si="2"/>
        <v>0</v>
      </c>
      <c r="V22" s="38">
        <f t="shared" si="2"/>
        <v>0</v>
      </c>
      <c r="W22" s="37">
        <f t="shared" si="2"/>
        <v>0</v>
      </c>
      <c r="X22" s="34">
        <f t="shared" si="2"/>
        <v>0</v>
      </c>
      <c r="Y22" s="123">
        <f t="shared" si="2"/>
        <v>0</v>
      </c>
      <c r="Z22" s="124">
        <f t="shared" si="2"/>
        <v>0</v>
      </c>
      <c r="AA22" s="38">
        <f t="shared" si="2"/>
        <v>0</v>
      </c>
      <c r="AB22" s="38">
        <f t="shared" si="2"/>
        <v>0</v>
      </c>
      <c r="AC22" s="38">
        <f t="shared" si="2"/>
        <v>0</v>
      </c>
      <c r="AD22" s="37">
        <f t="shared" si="2"/>
        <v>0</v>
      </c>
      <c r="AE22" s="34">
        <f t="shared" si="2"/>
        <v>0</v>
      </c>
      <c r="AF22" s="123">
        <f t="shared" si="2"/>
        <v>0</v>
      </c>
      <c r="AG22" s="124">
        <f t="shared" si="2"/>
        <v>0</v>
      </c>
      <c r="AH22" s="38">
        <f t="shared" si="2"/>
        <v>0</v>
      </c>
      <c r="AI22" s="38">
        <f t="shared" si="2"/>
        <v>0</v>
      </c>
      <c r="AJ22" s="38">
        <f t="shared" si="2"/>
        <v>0</v>
      </c>
      <c r="AK22" s="37">
        <f t="shared" si="2"/>
        <v>0</v>
      </c>
      <c r="AL22" s="34">
        <f t="shared" si="2"/>
        <v>0</v>
      </c>
      <c r="AM22" s="123">
        <f t="shared" si="2"/>
        <v>0</v>
      </c>
      <c r="AN22" s="124">
        <f t="shared" si="2"/>
        <v>0</v>
      </c>
      <c r="AO22" s="38">
        <f t="shared" si="2"/>
        <v>0</v>
      </c>
      <c r="AP22" s="38">
        <f t="shared" si="2"/>
        <v>0</v>
      </c>
      <c r="AQ22" s="38">
        <f t="shared" si="2"/>
        <v>0</v>
      </c>
      <c r="AR22" s="37">
        <f t="shared" si="2"/>
        <v>0</v>
      </c>
      <c r="AS22" s="34">
        <f t="shared" si="2"/>
        <v>0</v>
      </c>
      <c r="AT22" s="123">
        <f t="shared" si="2"/>
        <v>0</v>
      </c>
      <c r="AU22" s="124">
        <f t="shared" si="2"/>
        <v>0</v>
      </c>
      <c r="AV22" s="38">
        <f t="shared" si="2"/>
        <v>0</v>
      </c>
      <c r="AW22" s="38">
        <f t="shared" si="2"/>
        <v>0</v>
      </c>
      <c r="AX22" s="38">
        <f t="shared" si="2"/>
        <v>0</v>
      </c>
      <c r="AY22" s="37">
        <f t="shared" si="2"/>
        <v>0</v>
      </c>
      <c r="AZ22" s="34">
        <f t="shared" si="2"/>
        <v>0</v>
      </c>
      <c r="BA22" s="123">
        <f t="shared" si="2"/>
        <v>0</v>
      </c>
      <c r="BB22" s="124">
        <f t="shared" si="2"/>
        <v>0</v>
      </c>
      <c r="BC22" s="38">
        <f t="shared" si="2"/>
        <v>0</v>
      </c>
      <c r="BD22" s="38">
        <f t="shared" si="2"/>
        <v>0</v>
      </c>
      <c r="BE22" s="38">
        <f t="shared" si="2"/>
        <v>0</v>
      </c>
      <c r="BF22" s="37">
        <f t="shared" si="2"/>
        <v>0</v>
      </c>
      <c r="BG22" s="34">
        <f t="shared" si="2"/>
        <v>0</v>
      </c>
      <c r="BH22" s="123">
        <f t="shared" si="2"/>
        <v>0</v>
      </c>
      <c r="BI22" s="124">
        <f t="shared" si="2"/>
        <v>0</v>
      </c>
      <c r="BJ22" s="38">
        <f t="shared" si="2"/>
        <v>0</v>
      </c>
      <c r="BK22" s="38">
        <f t="shared" si="2"/>
        <v>0</v>
      </c>
      <c r="BL22" s="38">
        <f t="shared" si="2"/>
        <v>0</v>
      </c>
      <c r="BM22" s="37">
        <f t="shared" si="2"/>
        <v>0</v>
      </c>
      <c r="BN22" s="34">
        <f t="shared" si="2"/>
        <v>0</v>
      </c>
      <c r="BO22" s="123">
        <f t="shared" ref="BO22:DQ22" si="3">SUM(BO20:BO21)</f>
        <v>0</v>
      </c>
      <c r="BP22" s="124">
        <f t="shared" si="3"/>
        <v>0</v>
      </c>
      <c r="BQ22" s="38">
        <f t="shared" si="3"/>
        <v>0</v>
      </c>
      <c r="BR22" s="38">
        <f t="shared" si="3"/>
        <v>0</v>
      </c>
      <c r="BS22" s="38">
        <f t="shared" si="3"/>
        <v>0</v>
      </c>
      <c r="BT22" s="37">
        <f t="shared" si="3"/>
        <v>0</v>
      </c>
      <c r="BU22" s="34">
        <f t="shared" si="3"/>
        <v>0</v>
      </c>
      <c r="BV22" s="123">
        <f t="shared" si="3"/>
        <v>0</v>
      </c>
      <c r="BW22" s="124">
        <f t="shared" si="3"/>
        <v>0</v>
      </c>
      <c r="BX22" s="38">
        <f t="shared" si="3"/>
        <v>0</v>
      </c>
      <c r="BY22" s="38">
        <f t="shared" si="3"/>
        <v>0</v>
      </c>
      <c r="BZ22" s="38">
        <f t="shared" si="3"/>
        <v>0</v>
      </c>
      <c r="CA22" s="37">
        <f t="shared" si="3"/>
        <v>0</v>
      </c>
      <c r="CB22" s="34">
        <f t="shared" si="3"/>
        <v>0</v>
      </c>
      <c r="CC22" s="123">
        <f t="shared" si="3"/>
        <v>0</v>
      </c>
      <c r="CD22" s="124">
        <f t="shared" si="3"/>
        <v>0</v>
      </c>
      <c r="CE22" s="38">
        <f t="shared" si="3"/>
        <v>0</v>
      </c>
      <c r="CF22" s="38">
        <f t="shared" si="3"/>
        <v>0</v>
      </c>
      <c r="CG22" s="38">
        <f t="shared" si="3"/>
        <v>0</v>
      </c>
      <c r="CH22" s="37">
        <f t="shared" si="3"/>
        <v>0</v>
      </c>
      <c r="CI22" s="34">
        <f t="shared" si="3"/>
        <v>0</v>
      </c>
      <c r="CJ22" s="123">
        <f t="shared" si="3"/>
        <v>0</v>
      </c>
      <c r="CK22" s="124">
        <f t="shared" si="3"/>
        <v>0</v>
      </c>
      <c r="CL22" s="38">
        <f t="shared" si="3"/>
        <v>0</v>
      </c>
      <c r="CM22" s="38">
        <f t="shared" si="3"/>
        <v>0</v>
      </c>
      <c r="CN22" s="38">
        <f t="shared" si="3"/>
        <v>0</v>
      </c>
      <c r="CO22" s="37">
        <f t="shared" si="3"/>
        <v>0</v>
      </c>
      <c r="CP22" s="34">
        <f t="shared" si="3"/>
        <v>0</v>
      </c>
      <c r="CQ22" s="123">
        <f t="shared" si="3"/>
        <v>0</v>
      </c>
      <c r="CR22" s="124">
        <f t="shared" si="3"/>
        <v>0</v>
      </c>
      <c r="CS22" s="38">
        <f t="shared" si="3"/>
        <v>0</v>
      </c>
      <c r="CT22" s="38">
        <f t="shared" si="3"/>
        <v>0</v>
      </c>
      <c r="CU22" s="38">
        <f t="shared" si="3"/>
        <v>0</v>
      </c>
      <c r="CV22" s="37">
        <f t="shared" si="3"/>
        <v>0</v>
      </c>
      <c r="CW22" s="34">
        <f t="shared" si="3"/>
        <v>0</v>
      </c>
      <c r="CX22" s="123">
        <f t="shared" si="3"/>
        <v>0</v>
      </c>
      <c r="CY22" s="124">
        <f t="shared" si="3"/>
        <v>0</v>
      </c>
      <c r="CZ22" s="38">
        <f t="shared" si="3"/>
        <v>0</v>
      </c>
      <c r="DA22" s="38">
        <f t="shared" si="3"/>
        <v>0</v>
      </c>
      <c r="DB22" s="38">
        <f t="shared" si="3"/>
        <v>0</v>
      </c>
      <c r="DC22" s="37">
        <f t="shared" si="3"/>
        <v>0</v>
      </c>
      <c r="DD22" s="34">
        <f t="shared" si="3"/>
        <v>0</v>
      </c>
      <c r="DE22" s="123">
        <f t="shared" si="3"/>
        <v>0</v>
      </c>
      <c r="DF22" s="124">
        <f t="shared" si="3"/>
        <v>0</v>
      </c>
      <c r="DG22" s="38">
        <f t="shared" si="3"/>
        <v>0</v>
      </c>
      <c r="DH22" s="38">
        <f t="shared" si="3"/>
        <v>0</v>
      </c>
      <c r="DI22" s="38">
        <f t="shared" si="3"/>
        <v>0</v>
      </c>
      <c r="DJ22" s="37">
        <f t="shared" si="3"/>
        <v>0</v>
      </c>
      <c r="DK22" s="34">
        <f t="shared" si="3"/>
        <v>0</v>
      </c>
      <c r="DL22" s="129">
        <f t="shared" si="3"/>
        <v>0</v>
      </c>
      <c r="DM22" s="124">
        <f t="shared" si="3"/>
        <v>0</v>
      </c>
      <c r="DN22" s="38">
        <f t="shared" si="3"/>
        <v>0</v>
      </c>
      <c r="DO22" s="38">
        <f t="shared" si="3"/>
        <v>0</v>
      </c>
      <c r="DP22" s="38">
        <f t="shared" si="3"/>
        <v>0</v>
      </c>
      <c r="DQ22" s="130">
        <f t="shared" si="3"/>
        <v>0</v>
      </c>
    </row>
    <row r="23" spans="1:121" x14ac:dyDescent="0.2">
      <c r="A23" s="39" t="s">
        <v>104</v>
      </c>
      <c r="B23" s="125" t="s">
        <v>105</v>
      </c>
      <c r="C23" s="41"/>
      <c r="D23" s="31"/>
      <c r="E23" s="32"/>
      <c r="F23" s="32"/>
      <c r="G23" s="32"/>
      <c r="H23" s="32"/>
      <c r="I23" s="33"/>
      <c r="J23" s="41"/>
      <c r="K23" s="31"/>
      <c r="L23" s="32"/>
      <c r="M23" s="32"/>
      <c r="N23" s="32"/>
      <c r="O23" s="32"/>
      <c r="P23" s="33"/>
      <c r="Q23" s="41"/>
      <c r="R23" s="31"/>
      <c r="S23" s="32"/>
      <c r="T23" s="32"/>
      <c r="U23" s="32"/>
      <c r="V23" s="32"/>
      <c r="W23" s="33"/>
      <c r="X23" s="41"/>
      <c r="Y23" s="31"/>
      <c r="Z23" s="32"/>
      <c r="AA23" s="32"/>
      <c r="AB23" s="32"/>
      <c r="AC23" s="32"/>
      <c r="AD23" s="33"/>
      <c r="AE23" s="41"/>
      <c r="AF23" s="31"/>
      <c r="AG23" s="32"/>
      <c r="AH23" s="32"/>
      <c r="AI23" s="32"/>
      <c r="AJ23" s="32"/>
      <c r="AK23" s="33"/>
      <c r="AL23" s="41"/>
      <c r="AM23" s="31"/>
      <c r="AN23" s="32"/>
      <c r="AO23" s="32"/>
      <c r="AP23" s="32"/>
      <c r="AQ23" s="32"/>
      <c r="AR23" s="33"/>
      <c r="AS23" s="41"/>
      <c r="AT23" s="31"/>
      <c r="AU23" s="32"/>
      <c r="AV23" s="32"/>
      <c r="AW23" s="32"/>
      <c r="AX23" s="32"/>
      <c r="AY23" s="33"/>
      <c r="AZ23" s="41"/>
      <c r="BA23" s="31"/>
      <c r="BB23" s="32"/>
      <c r="BC23" s="32"/>
      <c r="BD23" s="32"/>
      <c r="BE23" s="32"/>
      <c r="BF23" s="33"/>
      <c r="BG23" s="41"/>
      <c r="BH23" s="31"/>
      <c r="BI23" s="32"/>
      <c r="BJ23" s="32"/>
      <c r="BK23" s="32"/>
      <c r="BL23" s="32"/>
      <c r="BM23" s="33"/>
      <c r="BN23" s="41"/>
      <c r="BO23" s="31"/>
      <c r="BP23" s="32"/>
      <c r="BQ23" s="32"/>
      <c r="BR23" s="32"/>
      <c r="BS23" s="32"/>
      <c r="BT23" s="33"/>
      <c r="BU23" s="41"/>
      <c r="BV23" s="31"/>
      <c r="BW23" s="32"/>
      <c r="BX23" s="32"/>
      <c r="BY23" s="32"/>
      <c r="BZ23" s="32"/>
      <c r="CA23" s="33"/>
      <c r="CB23" s="41"/>
      <c r="CC23" s="31"/>
      <c r="CD23" s="32"/>
      <c r="CE23" s="32"/>
      <c r="CF23" s="32"/>
      <c r="CG23" s="32"/>
      <c r="CH23" s="33"/>
      <c r="CI23" s="41"/>
      <c r="CJ23" s="31"/>
      <c r="CK23" s="32"/>
      <c r="CL23" s="32"/>
      <c r="CM23" s="32"/>
      <c r="CN23" s="32"/>
      <c r="CO23" s="33"/>
      <c r="CP23" s="41"/>
      <c r="CQ23" s="31"/>
      <c r="CR23" s="32"/>
      <c r="CS23" s="32"/>
      <c r="CT23" s="32"/>
      <c r="CU23" s="32"/>
      <c r="CV23" s="33"/>
      <c r="CW23" s="41"/>
      <c r="CX23" s="31"/>
      <c r="CY23" s="32"/>
      <c r="CZ23" s="32"/>
      <c r="DA23" s="32"/>
      <c r="DB23" s="32"/>
      <c r="DC23" s="33"/>
      <c r="DD23" s="41"/>
      <c r="DE23" s="31"/>
      <c r="DF23" s="32"/>
      <c r="DG23" s="32"/>
      <c r="DH23" s="32"/>
      <c r="DI23" s="32"/>
      <c r="DJ23" s="33"/>
      <c r="DK23" s="41"/>
      <c r="DL23" s="47"/>
      <c r="DM23" s="32"/>
      <c r="DN23" s="32"/>
      <c r="DO23" s="32"/>
      <c r="DP23" s="32"/>
      <c r="DQ23" s="33"/>
    </row>
    <row r="24" spans="1:121" x14ac:dyDescent="0.2">
      <c r="A24" s="28">
        <v>1</v>
      </c>
      <c r="B24" s="127" t="s">
        <v>102</v>
      </c>
      <c r="C24" s="34">
        <f>SUM(D24:I24)</f>
        <v>0</v>
      </c>
      <c r="D24" s="35"/>
      <c r="E24" s="42"/>
      <c r="F24" s="35"/>
      <c r="G24" s="35"/>
      <c r="H24" s="35"/>
      <c r="I24" s="43"/>
      <c r="J24" s="34">
        <f>SUM(K24:P24)</f>
        <v>0</v>
      </c>
      <c r="K24" s="35"/>
      <c r="L24" s="42"/>
      <c r="M24" s="35"/>
      <c r="N24" s="35"/>
      <c r="O24" s="35"/>
      <c r="P24" s="43"/>
      <c r="Q24" s="34">
        <f>SUM(R24:W24)</f>
        <v>0</v>
      </c>
      <c r="R24" s="35"/>
      <c r="S24" s="42"/>
      <c r="T24" s="35"/>
      <c r="U24" s="35"/>
      <c r="V24" s="35"/>
      <c r="W24" s="43"/>
      <c r="X24" s="34">
        <f>SUM(Y24:AD24)</f>
        <v>0</v>
      </c>
      <c r="Y24" s="35"/>
      <c r="Z24" s="42"/>
      <c r="AA24" s="35"/>
      <c r="AB24" s="35"/>
      <c r="AC24" s="35"/>
      <c r="AD24" s="43"/>
      <c r="AE24" s="34">
        <f>SUM(AF24:AK24)</f>
        <v>0</v>
      </c>
      <c r="AF24" s="35"/>
      <c r="AG24" s="42"/>
      <c r="AH24" s="35"/>
      <c r="AI24" s="35"/>
      <c r="AJ24" s="35"/>
      <c r="AK24" s="43"/>
      <c r="AL24" s="34">
        <f>SUM(AM24:AR24)</f>
        <v>0</v>
      </c>
      <c r="AM24" s="35"/>
      <c r="AN24" s="42"/>
      <c r="AO24" s="35"/>
      <c r="AP24" s="35"/>
      <c r="AQ24" s="35"/>
      <c r="AR24" s="43"/>
      <c r="AS24" s="34">
        <f>SUM(AT24:AY24)</f>
        <v>0</v>
      </c>
      <c r="AT24" s="35"/>
      <c r="AU24" s="42"/>
      <c r="AV24" s="35"/>
      <c r="AW24" s="35"/>
      <c r="AX24" s="35"/>
      <c r="AY24" s="43"/>
      <c r="AZ24" s="34">
        <f>SUM(BA24:BF24)</f>
        <v>0</v>
      </c>
      <c r="BA24" s="35"/>
      <c r="BB24" s="42"/>
      <c r="BC24" s="35"/>
      <c r="BD24" s="35"/>
      <c r="BE24" s="35"/>
      <c r="BF24" s="43"/>
      <c r="BG24" s="34">
        <f>SUM(BH24:BM24)</f>
        <v>0</v>
      </c>
      <c r="BH24" s="35"/>
      <c r="BI24" s="42"/>
      <c r="BJ24" s="35"/>
      <c r="BK24" s="35"/>
      <c r="BL24" s="35"/>
      <c r="BM24" s="43"/>
      <c r="BN24" s="34">
        <f>SUM(BO24:BT24)</f>
        <v>0</v>
      </c>
      <c r="BO24" s="35"/>
      <c r="BP24" s="42"/>
      <c r="BQ24" s="35"/>
      <c r="BR24" s="35"/>
      <c r="BS24" s="35"/>
      <c r="BT24" s="43"/>
      <c r="BU24" s="34">
        <f>SUM(BV24:CA24)</f>
        <v>0</v>
      </c>
      <c r="BV24" s="35"/>
      <c r="BW24" s="42"/>
      <c r="BX24" s="35"/>
      <c r="BY24" s="35"/>
      <c r="BZ24" s="35"/>
      <c r="CA24" s="43"/>
      <c r="CB24" s="34">
        <f>SUM(CC24:CH24)</f>
        <v>0</v>
      </c>
      <c r="CC24" s="35"/>
      <c r="CD24" s="42"/>
      <c r="CE24" s="35"/>
      <c r="CF24" s="35"/>
      <c r="CG24" s="35"/>
      <c r="CH24" s="43"/>
      <c r="CI24" s="34">
        <f>SUM(CJ24:CO24)</f>
        <v>0</v>
      </c>
      <c r="CJ24" s="35"/>
      <c r="CK24" s="42"/>
      <c r="CL24" s="35"/>
      <c r="CM24" s="35"/>
      <c r="CN24" s="35"/>
      <c r="CO24" s="43"/>
      <c r="CP24" s="34">
        <f>SUM(CQ24:CV24)</f>
        <v>0</v>
      </c>
      <c r="CQ24" s="35"/>
      <c r="CR24" s="42"/>
      <c r="CS24" s="35"/>
      <c r="CT24" s="35"/>
      <c r="CU24" s="35"/>
      <c r="CV24" s="43"/>
      <c r="CW24" s="34">
        <f>SUM(CX24:DC24)</f>
        <v>0</v>
      </c>
      <c r="CX24" s="35"/>
      <c r="CY24" s="42"/>
      <c r="CZ24" s="35"/>
      <c r="DA24" s="35"/>
      <c r="DB24" s="35"/>
      <c r="DC24" s="43"/>
      <c r="DD24" s="34">
        <f>SUM(DE24:DJ24)</f>
        <v>0</v>
      </c>
      <c r="DE24" s="35"/>
      <c r="DF24" s="42"/>
      <c r="DG24" s="35"/>
      <c r="DH24" s="35"/>
      <c r="DI24" s="35"/>
      <c r="DJ24" s="43"/>
      <c r="DK24" s="34">
        <f>SUM(DL24:DQ24)</f>
        <v>0</v>
      </c>
      <c r="DL24" s="35"/>
      <c r="DM24" s="42"/>
      <c r="DN24" s="35"/>
      <c r="DO24" s="35"/>
      <c r="DP24" s="35"/>
      <c r="DQ24" s="43"/>
    </row>
    <row r="25" spans="1:121" x14ac:dyDescent="0.2">
      <c r="A25" s="28">
        <v>2</v>
      </c>
      <c r="B25" s="127" t="s">
        <v>95</v>
      </c>
      <c r="C25" s="34">
        <f>SUM(D25:I25)</f>
        <v>0</v>
      </c>
      <c r="D25" s="35"/>
      <c r="E25" s="42"/>
      <c r="F25" s="35"/>
      <c r="G25" s="35"/>
      <c r="H25" s="35"/>
      <c r="I25" s="43"/>
      <c r="J25" s="34">
        <f>SUM(K25:P25)</f>
        <v>0</v>
      </c>
      <c r="K25" s="35"/>
      <c r="L25" s="42"/>
      <c r="M25" s="35"/>
      <c r="N25" s="35"/>
      <c r="O25" s="35"/>
      <c r="P25" s="43"/>
      <c r="Q25" s="34">
        <f>SUM(R25:W25)</f>
        <v>0</v>
      </c>
      <c r="R25" s="35"/>
      <c r="S25" s="42"/>
      <c r="T25" s="35"/>
      <c r="U25" s="35"/>
      <c r="V25" s="35"/>
      <c r="W25" s="43"/>
      <c r="X25" s="34">
        <f>SUM(Y25:AD25)</f>
        <v>0</v>
      </c>
      <c r="Y25" s="35"/>
      <c r="Z25" s="42"/>
      <c r="AA25" s="35"/>
      <c r="AB25" s="35"/>
      <c r="AC25" s="35"/>
      <c r="AD25" s="43"/>
      <c r="AE25" s="34">
        <f>SUM(AF25:AK25)</f>
        <v>0</v>
      </c>
      <c r="AF25" s="35"/>
      <c r="AG25" s="42"/>
      <c r="AH25" s="35"/>
      <c r="AI25" s="35"/>
      <c r="AJ25" s="35"/>
      <c r="AK25" s="43"/>
      <c r="AL25" s="34">
        <f>SUM(AM25:AR25)</f>
        <v>0</v>
      </c>
      <c r="AM25" s="35"/>
      <c r="AN25" s="42"/>
      <c r="AO25" s="35"/>
      <c r="AP25" s="35"/>
      <c r="AQ25" s="35"/>
      <c r="AR25" s="43"/>
      <c r="AS25" s="34">
        <f>SUM(AT25:AY25)</f>
        <v>0</v>
      </c>
      <c r="AT25" s="35"/>
      <c r="AU25" s="42"/>
      <c r="AV25" s="35"/>
      <c r="AW25" s="35"/>
      <c r="AX25" s="35"/>
      <c r="AY25" s="43"/>
      <c r="AZ25" s="34">
        <f>SUM(BA25:BF25)</f>
        <v>0</v>
      </c>
      <c r="BA25" s="35"/>
      <c r="BB25" s="42"/>
      <c r="BC25" s="35"/>
      <c r="BD25" s="35"/>
      <c r="BE25" s="35"/>
      <c r="BF25" s="43"/>
      <c r="BG25" s="34">
        <f>SUM(BH25:BM25)</f>
        <v>0</v>
      </c>
      <c r="BH25" s="35"/>
      <c r="BI25" s="42"/>
      <c r="BJ25" s="35"/>
      <c r="BK25" s="35"/>
      <c r="BL25" s="35"/>
      <c r="BM25" s="43"/>
      <c r="BN25" s="34">
        <f>SUM(BO25:BT25)</f>
        <v>0</v>
      </c>
      <c r="BO25" s="35"/>
      <c r="BP25" s="42"/>
      <c r="BQ25" s="35"/>
      <c r="BR25" s="35"/>
      <c r="BS25" s="35"/>
      <c r="BT25" s="43"/>
      <c r="BU25" s="34">
        <f>SUM(BV25:CA25)</f>
        <v>0</v>
      </c>
      <c r="BV25" s="35"/>
      <c r="BW25" s="42"/>
      <c r="BX25" s="35"/>
      <c r="BY25" s="35"/>
      <c r="BZ25" s="35"/>
      <c r="CA25" s="43"/>
      <c r="CB25" s="34">
        <f>SUM(CC25:CH25)</f>
        <v>0</v>
      </c>
      <c r="CC25" s="35"/>
      <c r="CD25" s="42"/>
      <c r="CE25" s="35"/>
      <c r="CF25" s="35"/>
      <c r="CG25" s="35"/>
      <c r="CH25" s="43"/>
      <c r="CI25" s="34">
        <f>SUM(CJ25:CO25)</f>
        <v>0</v>
      </c>
      <c r="CJ25" s="35"/>
      <c r="CK25" s="42"/>
      <c r="CL25" s="35"/>
      <c r="CM25" s="35"/>
      <c r="CN25" s="35"/>
      <c r="CO25" s="43"/>
      <c r="CP25" s="34">
        <f>SUM(CQ25:CV25)</f>
        <v>0</v>
      </c>
      <c r="CQ25" s="35"/>
      <c r="CR25" s="42"/>
      <c r="CS25" s="35"/>
      <c r="CT25" s="35"/>
      <c r="CU25" s="35"/>
      <c r="CV25" s="43"/>
      <c r="CW25" s="34">
        <f>SUM(CX25:DC25)</f>
        <v>0</v>
      </c>
      <c r="CX25" s="35"/>
      <c r="CY25" s="42"/>
      <c r="CZ25" s="35"/>
      <c r="DA25" s="35"/>
      <c r="DB25" s="35"/>
      <c r="DC25" s="43"/>
      <c r="DD25" s="34">
        <f>SUM(DE25:DJ25)</f>
        <v>0</v>
      </c>
      <c r="DE25" s="35"/>
      <c r="DF25" s="42"/>
      <c r="DG25" s="35"/>
      <c r="DH25" s="35"/>
      <c r="DI25" s="35"/>
      <c r="DJ25" s="43"/>
      <c r="DK25" s="34">
        <f>SUM(DL25:DQ25)</f>
        <v>0</v>
      </c>
      <c r="DL25" s="35"/>
      <c r="DM25" s="42"/>
      <c r="DN25" s="35"/>
      <c r="DO25" s="35"/>
      <c r="DP25" s="35"/>
      <c r="DQ25" s="43"/>
    </row>
    <row r="26" spans="1:121" x14ac:dyDescent="0.2">
      <c r="A26" s="28">
        <v>3</v>
      </c>
      <c r="B26" s="127" t="s">
        <v>106</v>
      </c>
      <c r="C26" s="34">
        <f>SUM(D26:I26)</f>
        <v>0</v>
      </c>
      <c r="D26" s="35"/>
      <c r="E26" s="42"/>
      <c r="F26" s="35"/>
      <c r="G26" s="35"/>
      <c r="H26" s="35"/>
      <c r="I26" s="43"/>
      <c r="J26" s="34">
        <f>SUM(K26:P26)</f>
        <v>0</v>
      </c>
      <c r="K26" s="35"/>
      <c r="L26" s="42"/>
      <c r="M26" s="35"/>
      <c r="N26" s="35"/>
      <c r="O26" s="35"/>
      <c r="P26" s="43"/>
      <c r="Q26" s="34">
        <f>SUM(R26:W26)</f>
        <v>0</v>
      </c>
      <c r="R26" s="35"/>
      <c r="S26" s="42"/>
      <c r="T26" s="35"/>
      <c r="U26" s="35"/>
      <c r="V26" s="35"/>
      <c r="W26" s="43"/>
      <c r="X26" s="34">
        <f>SUM(Y26:AD26)</f>
        <v>0</v>
      </c>
      <c r="Y26" s="35"/>
      <c r="Z26" s="42"/>
      <c r="AA26" s="35"/>
      <c r="AB26" s="35"/>
      <c r="AC26" s="35"/>
      <c r="AD26" s="43"/>
      <c r="AE26" s="34">
        <f>SUM(AF26:AK26)</f>
        <v>0</v>
      </c>
      <c r="AF26" s="35"/>
      <c r="AG26" s="42"/>
      <c r="AH26" s="35"/>
      <c r="AI26" s="35"/>
      <c r="AJ26" s="35"/>
      <c r="AK26" s="43"/>
      <c r="AL26" s="34">
        <f>SUM(AM26:AR26)</f>
        <v>0</v>
      </c>
      <c r="AM26" s="35"/>
      <c r="AN26" s="42"/>
      <c r="AO26" s="35"/>
      <c r="AP26" s="35"/>
      <c r="AQ26" s="35"/>
      <c r="AR26" s="43"/>
      <c r="AS26" s="34">
        <f>SUM(AT26:AY26)</f>
        <v>0</v>
      </c>
      <c r="AT26" s="35"/>
      <c r="AU26" s="42"/>
      <c r="AV26" s="35"/>
      <c r="AW26" s="35"/>
      <c r="AX26" s="35"/>
      <c r="AY26" s="43"/>
      <c r="AZ26" s="34">
        <f>SUM(BA26:BF26)</f>
        <v>0</v>
      </c>
      <c r="BA26" s="35"/>
      <c r="BB26" s="42"/>
      <c r="BC26" s="35"/>
      <c r="BD26" s="35"/>
      <c r="BE26" s="35"/>
      <c r="BF26" s="43"/>
      <c r="BG26" s="34">
        <f>SUM(BH26:BM26)</f>
        <v>0</v>
      </c>
      <c r="BH26" s="35"/>
      <c r="BI26" s="42"/>
      <c r="BJ26" s="35"/>
      <c r="BK26" s="35"/>
      <c r="BL26" s="35"/>
      <c r="BM26" s="43"/>
      <c r="BN26" s="34">
        <f>SUM(BO26:BT26)</f>
        <v>7</v>
      </c>
      <c r="BO26" s="35"/>
      <c r="BP26" s="42"/>
      <c r="BQ26" s="35"/>
      <c r="BR26" s="35"/>
      <c r="BS26" s="35">
        <v>2</v>
      </c>
      <c r="BT26" s="43">
        <v>5</v>
      </c>
      <c r="BU26" s="34">
        <f>SUM(BV26:CA26)</f>
        <v>0</v>
      </c>
      <c r="BV26" s="35"/>
      <c r="BW26" s="42"/>
      <c r="BX26" s="35"/>
      <c r="BY26" s="35"/>
      <c r="BZ26" s="35"/>
      <c r="CA26" s="43"/>
      <c r="CB26" s="34">
        <f>SUM(CC26:CH26)</f>
        <v>8</v>
      </c>
      <c r="CC26" s="35"/>
      <c r="CD26" s="42"/>
      <c r="CE26" s="35"/>
      <c r="CF26" s="35"/>
      <c r="CG26" s="35">
        <v>1</v>
      </c>
      <c r="CH26" s="43">
        <v>7</v>
      </c>
      <c r="CI26" s="34">
        <f>SUM(CJ26:CO26)</f>
        <v>0</v>
      </c>
      <c r="CJ26" s="35"/>
      <c r="CK26" s="42"/>
      <c r="CL26" s="35"/>
      <c r="CM26" s="35"/>
      <c r="CN26" s="35"/>
      <c r="CO26" s="43"/>
      <c r="CP26" s="34">
        <f>SUM(CQ26:CV26)</f>
        <v>0</v>
      </c>
      <c r="CQ26" s="35"/>
      <c r="CR26" s="42"/>
      <c r="CS26" s="35"/>
      <c r="CT26" s="35"/>
      <c r="CU26" s="35"/>
      <c r="CV26" s="43"/>
      <c r="CW26" s="34">
        <f>SUM(CX26:DC26)</f>
        <v>0</v>
      </c>
      <c r="CX26" s="35"/>
      <c r="CY26" s="42"/>
      <c r="CZ26" s="35"/>
      <c r="DA26" s="35"/>
      <c r="DB26" s="35"/>
      <c r="DC26" s="43"/>
      <c r="DD26" s="34">
        <f>SUM(DE26:DJ26)</f>
        <v>0</v>
      </c>
      <c r="DE26" s="35"/>
      <c r="DF26" s="42"/>
      <c r="DG26" s="35"/>
      <c r="DH26" s="35"/>
      <c r="DI26" s="35"/>
      <c r="DJ26" s="43"/>
      <c r="DK26" s="34">
        <f>SUM(DL26:DQ26)</f>
        <v>0</v>
      </c>
      <c r="DL26" s="35"/>
      <c r="DM26" s="42"/>
      <c r="DN26" s="35"/>
      <c r="DO26" s="35"/>
      <c r="DP26" s="35"/>
      <c r="DQ26" s="43"/>
    </row>
    <row r="27" spans="1:121" x14ac:dyDescent="0.2">
      <c r="A27" s="28">
        <v>4</v>
      </c>
      <c r="B27" s="127" t="s">
        <v>108</v>
      </c>
      <c r="C27" s="34">
        <f>SUM(D27:I27)</f>
        <v>0</v>
      </c>
      <c r="D27" s="35"/>
      <c r="E27" s="42"/>
      <c r="F27" s="35"/>
      <c r="G27" s="35"/>
      <c r="H27" s="35"/>
      <c r="I27" s="43"/>
      <c r="J27" s="34">
        <f>SUM(K27:P27)</f>
        <v>0</v>
      </c>
      <c r="K27" s="35"/>
      <c r="L27" s="42"/>
      <c r="M27" s="35"/>
      <c r="N27" s="35"/>
      <c r="O27" s="35"/>
      <c r="P27" s="43"/>
      <c r="Q27" s="34">
        <f>SUM(R27:W27)</f>
        <v>0</v>
      </c>
      <c r="R27" s="35"/>
      <c r="S27" s="42"/>
      <c r="T27" s="35"/>
      <c r="U27" s="35"/>
      <c r="V27" s="35"/>
      <c r="W27" s="43"/>
      <c r="X27" s="34">
        <f>SUM(Y27:AD27)</f>
        <v>0</v>
      </c>
      <c r="Y27" s="35"/>
      <c r="Z27" s="42"/>
      <c r="AA27" s="35"/>
      <c r="AB27" s="35"/>
      <c r="AC27" s="35"/>
      <c r="AD27" s="43"/>
      <c r="AE27" s="34">
        <f>SUM(AF27:AK27)</f>
        <v>0</v>
      </c>
      <c r="AF27" s="35"/>
      <c r="AG27" s="42"/>
      <c r="AH27" s="35"/>
      <c r="AI27" s="35"/>
      <c r="AJ27" s="35"/>
      <c r="AK27" s="43"/>
      <c r="AL27" s="34">
        <f>SUM(AM27:AR27)</f>
        <v>0</v>
      </c>
      <c r="AM27" s="35"/>
      <c r="AN27" s="42"/>
      <c r="AO27" s="35"/>
      <c r="AP27" s="35"/>
      <c r="AQ27" s="35"/>
      <c r="AR27" s="43"/>
      <c r="AS27" s="34">
        <f>SUM(AT27:AY27)</f>
        <v>0</v>
      </c>
      <c r="AT27" s="35"/>
      <c r="AU27" s="42"/>
      <c r="AV27" s="35"/>
      <c r="AW27" s="35"/>
      <c r="AX27" s="35"/>
      <c r="AY27" s="43"/>
      <c r="AZ27" s="34">
        <f>SUM(BA27:BF27)</f>
        <v>0</v>
      </c>
      <c r="BA27" s="35"/>
      <c r="BB27" s="42"/>
      <c r="BC27" s="35"/>
      <c r="BD27" s="35"/>
      <c r="BE27" s="35"/>
      <c r="BF27" s="43"/>
      <c r="BG27" s="34">
        <f>SUM(BH27:BM27)</f>
        <v>0</v>
      </c>
      <c r="BH27" s="35"/>
      <c r="BI27" s="42"/>
      <c r="BJ27" s="35"/>
      <c r="BK27" s="35"/>
      <c r="BL27" s="35"/>
      <c r="BM27" s="43"/>
      <c r="BN27" s="34">
        <f>SUM(BO27:BT27)</f>
        <v>0</v>
      </c>
      <c r="BO27" s="35"/>
      <c r="BP27" s="42"/>
      <c r="BQ27" s="35"/>
      <c r="BR27" s="35"/>
      <c r="BS27" s="35"/>
      <c r="BT27" s="43"/>
      <c r="BU27" s="34">
        <f>SUM(BV27:CA27)</f>
        <v>0</v>
      </c>
      <c r="BV27" s="35"/>
      <c r="BW27" s="42"/>
      <c r="BX27" s="35"/>
      <c r="BY27" s="35"/>
      <c r="BZ27" s="35"/>
      <c r="CA27" s="43"/>
      <c r="CB27" s="34">
        <f>SUM(CC27:CH27)</f>
        <v>0</v>
      </c>
      <c r="CC27" s="35"/>
      <c r="CD27" s="42"/>
      <c r="CE27" s="35"/>
      <c r="CF27" s="35"/>
      <c r="CG27" s="35"/>
      <c r="CH27" s="43"/>
      <c r="CI27" s="34">
        <f>SUM(CJ27:CO27)</f>
        <v>0</v>
      </c>
      <c r="CJ27" s="35"/>
      <c r="CK27" s="42"/>
      <c r="CL27" s="35"/>
      <c r="CM27" s="35"/>
      <c r="CN27" s="35"/>
      <c r="CO27" s="43"/>
      <c r="CP27" s="34">
        <f>SUM(CQ27:CV27)</f>
        <v>0</v>
      </c>
      <c r="CQ27" s="35"/>
      <c r="CR27" s="42"/>
      <c r="CS27" s="35"/>
      <c r="CT27" s="35"/>
      <c r="CU27" s="35"/>
      <c r="CV27" s="43"/>
      <c r="CW27" s="34">
        <f>SUM(CX27:DC27)</f>
        <v>0</v>
      </c>
      <c r="CX27" s="35"/>
      <c r="CY27" s="42"/>
      <c r="CZ27" s="35"/>
      <c r="DA27" s="35"/>
      <c r="DB27" s="35"/>
      <c r="DC27" s="43"/>
      <c r="DD27" s="34">
        <f>SUM(DE27:DJ27)</f>
        <v>0</v>
      </c>
      <c r="DE27" s="35"/>
      <c r="DF27" s="42"/>
      <c r="DG27" s="35"/>
      <c r="DH27" s="35"/>
      <c r="DI27" s="35"/>
      <c r="DJ27" s="43"/>
      <c r="DK27" s="34">
        <f>SUM(DL27:DQ27)</f>
        <v>0</v>
      </c>
      <c r="DL27" s="35"/>
      <c r="DM27" s="42"/>
      <c r="DN27" s="35"/>
      <c r="DO27" s="35"/>
      <c r="DP27" s="35"/>
      <c r="DQ27" s="43"/>
    </row>
    <row r="28" spans="1:121" x14ac:dyDescent="0.2">
      <c r="A28" s="48">
        <v>5</v>
      </c>
      <c r="B28" s="131" t="s">
        <v>109</v>
      </c>
      <c r="C28" s="50">
        <f t="shared" ref="C28:BN28" si="4">SUM(C24:C27)</f>
        <v>0</v>
      </c>
      <c r="D28" s="51">
        <f t="shared" si="4"/>
        <v>0</v>
      </c>
      <c r="E28" s="52">
        <f t="shared" si="4"/>
        <v>0</v>
      </c>
      <c r="F28" s="52">
        <f t="shared" si="4"/>
        <v>0</v>
      </c>
      <c r="G28" s="52">
        <f t="shared" si="4"/>
        <v>0</v>
      </c>
      <c r="H28" s="52">
        <f t="shared" si="4"/>
        <v>0</v>
      </c>
      <c r="I28" s="132">
        <f t="shared" si="4"/>
        <v>0</v>
      </c>
      <c r="J28" s="50">
        <f t="shared" si="4"/>
        <v>0</v>
      </c>
      <c r="K28" s="51">
        <f t="shared" si="4"/>
        <v>0</v>
      </c>
      <c r="L28" s="52">
        <f t="shared" si="4"/>
        <v>0</v>
      </c>
      <c r="M28" s="52">
        <f t="shared" si="4"/>
        <v>0</v>
      </c>
      <c r="N28" s="52">
        <f t="shared" si="4"/>
        <v>0</v>
      </c>
      <c r="O28" s="52">
        <f t="shared" si="4"/>
        <v>0</v>
      </c>
      <c r="P28" s="132">
        <f t="shared" si="4"/>
        <v>0</v>
      </c>
      <c r="Q28" s="50">
        <f t="shared" si="4"/>
        <v>0</v>
      </c>
      <c r="R28" s="51">
        <f t="shared" si="4"/>
        <v>0</v>
      </c>
      <c r="S28" s="52">
        <f t="shared" si="4"/>
        <v>0</v>
      </c>
      <c r="T28" s="52">
        <f t="shared" si="4"/>
        <v>0</v>
      </c>
      <c r="U28" s="52">
        <f t="shared" si="4"/>
        <v>0</v>
      </c>
      <c r="V28" s="52">
        <f t="shared" si="4"/>
        <v>0</v>
      </c>
      <c r="W28" s="132">
        <f t="shared" si="4"/>
        <v>0</v>
      </c>
      <c r="X28" s="50">
        <f t="shared" si="4"/>
        <v>0</v>
      </c>
      <c r="Y28" s="51">
        <f t="shared" si="4"/>
        <v>0</v>
      </c>
      <c r="Z28" s="52">
        <f t="shared" si="4"/>
        <v>0</v>
      </c>
      <c r="AA28" s="52">
        <f t="shared" si="4"/>
        <v>0</v>
      </c>
      <c r="AB28" s="52">
        <f t="shared" si="4"/>
        <v>0</v>
      </c>
      <c r="AC28" s="52">
        <f t="shared" si="4"/>
        <v>0</v>
      </c>
      <c r="AD28" s="132">
        <f t="shared" si="4"/>
        <v>0</v>
      </c>
      <c r="AE28" s="50">
        <f t="shared" si="4"/>
        <v>0</v>
      </c>
      <c r="AF28" s="51">
        <f t="shared" si="4"/>
        <v>0</v>
      </c>
      <c r="AG28" s="52">
        <f t="shared" si="4"/>
        <v>0</v>
      </c>
      <c r="AH28" s="52">
        <f t="shared" si="4"/>
        <v>0</v>
      </c>
      <c r="AI28" s="52">
        <f t="shared" si="4"/>
        <v>0</v>
      </c>
      <c r="AJ28" s="52">
        <f t="shared" si="4"/>
        <v>0</v>
      </c>
      <c r="AK28" s="132">
        <f t="shared" si="4"/>
        <v>0</v>
      </c>
      <c r="AL28" s="50">
        <f t="shared" si="4"/>
        <v>0</v>
      </c>
      <c r="AM28" s="51">
        <f t="shared" si="4"/>
        <v>0</v>
      </c>
      <c r="AN28" s="52">
        <f t="shared" si="4"/>
        <v>0</v>
      </c>
      <c r="AO28" s="52">
        <f t="shared" si="4"/>
        <v>0</v>
      </c>
      <c r="AP28" s="52">
        <f t="shared" si="4"/>
        <v>0</v>
      </c>
      <c r="AQ28" s="52">
        <f t="shared" si="4"/>
        <v>0</v>
      </c>
      <c r="AR28" s="132">
        <f t="shared" si="4"/>
        <v>0</v>
      </c>
      <c r="AS28" s="50">
        <f t="shared" si="4"/>
        <v>0</v>
      </c>
      <c r="AT28" s="51">
        <f t="shared" si="4"/>
        <v>0</v>
      </c>
      <c r="AU28" s="52">
        <f t="shared" si="4"/>
        <v>0</v>
      </c>
      <c r="AV28" s="52">
        <f t="shared" si="4"/>
        <v>0</v>
      </c>
      <c r="AW28" s="52">
        <f t="shared" si="4"/>
        <v>0</v>
      </c>
      <c r="AX28" s="52">
        <f t="shared" si="4"/>
        <v>0</v>
      </c>
      <c r="AY28" s="132">
        <f t="shared" si="4"/>
        <v>0</v>
      </c>
      <c r="AZ28" s="50">
        <f t="shared" si="4"/>
        <v>0</v>
      </c>
      <c r="BA28" s="51">
        <f t="shared" si="4"/>
        <v>0</v>
      </c>
      <c r="BB28" s="52">
        <f t="shared" si="4"/>
        <v>0</v>
      </c>
      <c r="BC28" s="52">
        <f t="shared" si="4"/>
        <v>0</v>
      </c>
      <c r="BD28" s="52">
        <f t="shared" si="4"/>
        <v>0</v>
      </c>
      <c r="BE28" s="52">
        <f t="shared" si="4"/>
        <v>0</v>
      </c>
      <c r="BF28" s="132">
        <f t="shared" si="4"/>
        <v>0</v>
      </c>
      <c r="BG28" s="50">
        <f t="shared" si="4"/>
        <v>0</v>
      </c>
      <c r="BH28" s="51">
        <f t="shared" si="4"/>
        <v>0</v>
      </c>
      <c r="BI28" s="52">
        <f t="shared" si="4"/>
        <v>0</v>
      </c>
      <c r="BJ28" s="52">
        <f t="shared" si="4"/>
        <v>0</v>
      </c>
      <c r="BK28" s="52">
        <f t="shared" si="4"/>
        <v>0</v>
      </c>
      <c r="BL28" s="52">
        <f t="shared" si="4"/>
        <v>0</v>
      </c>
      <c r="BM28" s="132">
        <f t="shared" si="4"/>
        <v>0</v>
      </c>
      <c r="BN28" s="50">
        <f t="shared" si="4"/>
        <v>7</v>
      </c>
      <c r="BO28" s="51">
        <f t="shared" ref="BO28:DQ28" si="5">SUM(BO24:BO27)</f>
        <v>0</v>
      </c>
      <c r="BP28" s="52">
        <f t="shared" si="5"/>
        <v>0</v>
      </c>
      <c r="BQ28" s="52">
        <f t="shared" si="5"/>
        <v>0</v>
      </c>
      <c r="BR28" s="52">
        <f t="shared" si="5"/>
        <v>0</v>
      </c>
      <c r="BS28" s="52">
        <f t="shared" si="5"/>
        <v>2</v>
      </c>
      <c r="BT28" s="132">
        <f t="shared" si="5"/>
        <v>5</v>
      </c>
      <c r="BU28" s="50">
        <f t="shared" si="5"/>
        <v>0</v>
      </c>
      <c r="BV28" s="51">
        <f t="shared" si="5"/>
        <v>0</v>
      </c>
      <c r="BW28" s="52">
        <f t="shared" si="5"/>
        <v>0</v>
      </c>
      <c r="BX28" s="52">
        <f t="shared" si="5"/>
        <v>0</v>
      </c>
      <c r="BY28" s="52">
        <f t="shared" si="5"/>
        <v>0</v>
      </c>
      <c r="BZ28" s="52">
        <f t="shared" si="5"/>
        <v>0</v>
      </c>
      <c r="CA28" s="132">
        <f t="shared" si="5"/>
        <v>0</v>
      </c>
      <c r="CB28" s="50">
        <f t="shared" si="5"/>
        <v>8</v>
      </c>
      <c r="CC28" s="51">
        <f t="shared" si="5"/>
        <v>0</v>
      </c>
      <c r="CD28" s="52">
        <f t="shared" si="5"/>
        <v>0</v>
      </c>
      <c r="CE28" s="52">
        <f t="shared" si="5"/>
        <v>0</v>
      </c>
      <c r="CF28" s="52">
        <f t="shared" si="5"/>
        <v>0</v>
      </c>
      <c r="CG28" s="52">
        <f t="shared" si="5"/>
        <v>1</v>
      </c>
      <c r="CH28" s="132">
        <f t="shared" si="5"/>
        <v>7</v>
      </c>
      <c r="CI28" s="50">
        <f t="shared" si="5"/>
        <v>0</v>
      </c>
      <c r="CJ28" s="51">
        <f t="shared" si="5"/>
        <v>0</v>
      </c>
      <c r="CK28" s="52">
        <f t="shared" si="5"/>
        <v>0</v>
      </c>
      <c r="CL28" s="52">
        <f t="shared" si="5"/>
        <v>0</v>
      </c>
      <c r="CM28" s="52">
        <f t="shared" si="5"/>
        <v>0</v>
      </c>
      <c r="CN28" s="52">
        <f t="shared" si="5"/>
        <v>0</v>
      </c>
      <c r="CO28" s="132">
        <f t="shared" si="5"/>
        <v>0</v>
      </c>
      <c r="CP28" s="50">
        <f t="shared" si="5"/>
        <v>0</v>
      </c>
      <c r="CQ28" s="51">
        <f t="shared" si="5"/>
        <v>0</v>
      </c>
      <c r="CR28" s="52">
        <f t="shared" si="5"/>
        <v>0</v>
      </c>
      <c r="CS28" s="52">
        <f t="shared" si="5"/>
        <v>0</v>
      </c>
      <c r="CT28" s="52">
        <f t="shared" si="5"/>
        <v>0</v>
      </c>
      <c r="CU28" s="52">
        <f t="shared" si="5"/>
        <v>0</v>
      </c>
      <c r="CV28" s="132">
        <f t="shared" si="5"/>
        <v>0</v>
      </c>
      <c r="CW28" s="50">
        <f t="shared" si="5"/>
        <v>0</v>
      </c>
      <c r="CX28" s="51">
        <f t="shared" si="5"/>
        <v>0</v>
      </c>
      <c r="CY28" s="52">
        <f t="shared" si="5"/>
        <v>0</v>
      </c>
      <c r="CZ28" s="52">
        <f t="shared" si="5"/>
        <v>0</v>
      </c>
      <c r="DA28" s="52">
        <f t="shared" si="5"/>
        <v>0</v>
      </c>
      <c r="DB28" s="52">
        <f t="shared" si="5"/>
        <v>0</v>
      </c>
      <c r="DC28" s="132">
        <f t="shared" si="5"/>
        <v>0</v>
      </c>
      <c r="DD28" s="50">
        <f t="shared" si="5"/>
        <v>0</v>
      </c>
      <c r="DE28" s="51">
        <f t="shared" si="5"/>
        <v>0</v>
      </c>
      <c r="DF28" s="52">
        <f t="shared" si="5"/>
        <v>0</v>
      </c>
      <c r="DG28" s="52">
        <f t="shared" si="5"/>
        <v>0</v>
      </c>
      <c r="DH28" s="52">
        <f t="shared" si="5"/>
        <v>0</v>
      </c>
      <c r="DI28" s="52">
        <f t="shared" si="5"/>
        <v>0</v>
      </c>
      <c r="DJ28" s="132">
        <f t="shared" si="5"/>
        <v>0</v>
      </c>
      <c r="DK28" s="50">
        <f t="shared" si="5"/>
        <v>0</v>
      </c>
      <c r="DL28" s="53">
        <f t="shared" si="5"/>
        <v>0</v>
      </c>
      <c r="DM28" s="52">
        <f t="shared" si="5"/>
        <v>0</v>
      </c>
      <c r="DN28" s="52">
        <f t="shared" si="5"/>
        <v>0</v>
      </c>
      <c r="DO28" s="52">
        <f t="shared" si="5"/>
        <v>0</v>
      </c>
      <c r="DP28" s="52">
        <f t="shared" si="5"/>
        <v>0</v>
      </c>
      <c r="DQ28" s="54">
        <f t="shared" si="5"/>
        <v>0</v>
      </c>
    </row>
    <row r="31" spans="1:121" hidden="1" x14ac:dyDescent="0.2">
      <c r="A31" s="133"/>
      <c r="B31" s="223" t="s">
        <v>110</v>
      </c>
      <c r="C31" s="226" t="s">
        <v>118</v>
      </c>
      <c r="D31" s="227"/>
      <c r="E31" s="227"/>
      <c r="F31" s="227"/>
      <c r="G31" s="227"/>
      <c r="H31" s="227"/>
      <c r="I31" s="228"/>
      <c r="J31" s="226" t="s">
        <v>119</v>
      </c>
      <c r="K31" s="227"/>
      <c r="L31" s="227"/>
      <c r="M31" s="227"/>
      <c r="N31" s="227"/>
      <c r="O31" s="227"/>
      <c r="P31" s="228"/>
      <c r="Q31" s="226" t="s">
        <v>120</v>
      </c>
      <c r="R31" s="227"/>
      <c r="S31" s="227"/>
      <c r="T31" s="227"/>
      <c r="U31" s="227"/>
      <c r="V31" s="227"/>
      <c r="W31" s="228"/>
      <c r="X31" s="226" t="s">
        <v>121</v>
      </c>
      <c r="Y31" s="227"/>
      <c r="Z31" s="227"/>
      <c r="AA31" s="227"/>
      <c r="AB31" s="227"/>
      <c r="AC31" s="227"/>
      <c r="AD31" s="228"/>
      <c r="AE31" s="226" t="s">
        <v>122</v>
      </c>
      <c r="AF31" s="227"/>
      <c r="AG31" s="227"/>
      <c r="AH31" s="227"/>
      <c r="AI31" s="227"/>
      <c r="AJ31" s="227"/>
      <c r="AK31" s="228"/>
      <c r="AL31" s="226" t="s">
        <v>123</v>
      </c>
      <c r="AM31" s="227"/>
      <c r="AN31" s="227"/>
      <c r="AO31" s="227"/>
      <c r="AP31" s="227"/>
      <c r="AQ31" s="227"/>
      <c r="AR31" s="228"/>
      <c r="AS31" s="226" t="s">
        <v>124</v>
      </c>
      <c r="AT31" s="227"/>
      <c r="AU31" s="227"/>
      <c r="AV31" s="227"/>
      <c r="AW31" s="227"/>
      <c r="AX31" s="227"/>
      <c r="AY31" s="228"/>
      <c r="AZ31" s="226" t="s">
        <v>125</v>
      </c>
      <c r="BA31" s="227"/>
      <c r="BB31" s="227"/>
      <c r="BC31" s="227"/>
      <c r="BD31" s="227"/>
      <c r="BE31" s="227"/>
      <c r="BF31" s="228"/>
      <c r="BG31" s="226" t="s">
        <v>126</v>
      </c>
      <c r="BH31" s="227"/>
      <c r="BI31" s="227"/>
      <c r="BJ31" s="227"/>
      <c r="BK31" s="227"/>
      <c r="BL31" s="227"/>
      <c r="BM31" s="228"/>
      <c r="BN31" s="56"/>
      <c r="BO31" s="56"/>
      <c r="BP31" s="56"/>
      <c r="BQ31" s="56"/>
      <c r="BR31" s="56"/>
    </row>
    <row r="32" spans="1:121" ht="25.5" hidden="1" x14ac:dyDescent="0.2">
      <c r="A32" s="134"/>
      <c r="B32" s="224"/>
      <c r="C32" s="59" t="s">
        <v>114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9" t="s">
        <v>23</v>
      </c>
      <c r="J32" s="59" t="s">
        <v>114</v>
      </c>
      <c r="K32" s="8" t="s">
        <v>18</v>
      </c>
      <c r="L32" s="8" t="s">
        <v>19</v>
      </c>
      <c r="M32" s="8" t="s">
        <v>20</v>
      </c>
      <c r="N32" s="8" t="s">
        <v>21</v>
      </c>
      <c r="O32" s="8" t="s">
        <v>22</v>
      </c>
      <c r="P32" s="9" t="s">
        <v>23</v>
      </c>
      <c r="Q32" s="59" t="s">
        <v>114</v>
      </c>
      <c r="R32" s="8" t="s">
        <v>18</v>
      </c>
      <c r="S32" s="8" t="s">
        <v>19</v>
      </c>
      <c r="T32" s="8" t="s">
        <v>20</v>
      </c>
      <c r="U32" s="8" t="s">
        <v>21</v>
      </c>
      <c r="V32" s="8" t="s">
        <v>22</v>
      </c>
      <c r="W32" s="9" t="s">
        <v>23</v>
      </c>
      <c r="X32" s="59" t="s">
        <v>114</v>
      </c>
      <c r="Y32" s="8" t="s">
        <v>18</v>
      </c>
      <c r="Z32" s="8" t="s">
        <v>19</v>
      </c>
      <c r="AA32" s="8" t="s">
        <v>20</v>
      </c>
      <c r="AB32" s="8" t="s">
        <v>21</v>
      </c>
      <c r="AC32" s="8" t="s">
        <v>22</v>
      </c>
      <c r="AD32" s="9" t="s">
        <v>23</v>
      </c>
      <c r="AE32" s="59" t="s">
        <v>114</v>
      </c>
      <c r="AF32" s="8" t="s">
        <v>18</v>
      </c>
      <c r="AG32" s="8" t="s">
        <v>19</v>
      </c>
      <c r="AH32" s="8" t="s">
        <v>20</v>
      </c>
      <c r="AI32" s="8" t="s">
        <v>21</v>
      </c>
      <c r="AJ32" s="8" t="s">
        <v>22</v>
      </c>
      <c r="AK32" s="9" t="s">
        <v>23</v>
      </c>
      <c r="AL32" s="59" t="s">
        <v>114</v>
      </c>
      <c r="AM32" s="8" t="s">
        <v>18</v>
      </c>
      <c r="AN32" s="8" t="s">
        <v>19</v>
      </c>
      <c r="AO32" s="8" t="s">
        <v>20</v>
      </c>
      <c r="AP32" s="8" t="s">
        <v>21</v>
      </c>
      <c r="AQ32" s="8" t="s">
        <v>22</v>
      </c>
      <c r="AR32" s="9" t="s">
        <v>23</v>
      </c>
      <c r="AS32" s="59" t="s">
        <v>114</v>
      </c>
      <c r="AT32" s="8" t="s">
        <v>18</v>
      </c>
      <c r="AU32" s="8" t="s">
        <v>19</v>
      </c>
      <c r="AV32" s="8" t="s">
        <v>20</v>
      </c>
      <c r="AW32" s="8" t="s">
        <v>21</v>
      </c>
      <c r="AX32" s="8" t="s">
        <v>22</v>
      </c>
      <c r="AY32" s="9" t="s">
        <v>23</v>
      </c>
      <c r="AZ32" s="59" t="s">
        <v>114</v>
      </c>
      <c r="BA32" s="8" t="s">
        <v>18</v>
      </c>
      <c r="BB32" s="8" t="s">
        <v>19</v>
      </c>
      <c r="BC32" s="8" t="s">
        <v>20</v>
      </c>
      <c r="BD32" s="8" t="s">
        <v>21</v>
      </c>
      <c r="BE32" s="8" t="s">
        <v>22</v>
      </c>
      <c r="BF32" s="9" t="s">
        <v>23</v>
      </c>
      <c r="BG32" s="59" t="s">
        <v>114</v>
      </c>
      <c r="BH32" s="8" t="s">
        <v>18</v>
      </c>
      <c r="BI32" s="8" t="s">
        <v>19</v>
      </c>
      <c r="BJ32" s="8" t="s">
        <v>20</v>
      </c>
      <c r="BK32" s="8" t="s">
        <v>21</v>
      </c>
      <c r="BL32" s="8" t="s">
        <v>22</v>
      </c>
      <c r="BM32" s="61" t="s">
        <v>23</v>
      </c>
      <c r="BN32" s="56"/>
      <c r="BO32" s="56"/>
      <c r="BP32" s="56"/>
      <c r="BQ32" s="56"/>
      <c r="BR32" s="56"/>
    </row>
    <row r="33" spans="1:75" ht="13.5" hidden="1" thickBot="1" x14ac:dyDescent="0.25">
      <c r="A33" s="135"/>
      <c r="B33" s="225"/>
      <c r="C33" s="62" t="s">
        <v>24</v>
      </c>
      <c r="D33" s="64" t="s">
        <v>25</v>
      </c>
      <c r="E33" s="64" t="s">
        <v>26</v>
      </c>
      <c r="F33" s="64" t="s">
        <v>27</v>
      </c>
      <c r="G33" s="64" t="s">
        <v>28</v>
      </c>
      <c r="H33" s="64" t="s">
        <v>29</v>
      </c>
      <c r="I33" s="65" t="s">
        <v>30</v>
      </c>
      <c r="J33" s="62" t="s">
        <v>31</v>
      </c>
      <c r="K33" s="64" t="s">
        <v>32</v>
      </c>
      <c r="L33" s="64" t="s">
        <v>33</v>
      </c>
      <c r="M33" s="64" t="s">
        <v>34</v>
      </c>
      <c r="N33" s="64" t="s">
        <v>35</v>
      </c>
      <c r="O33" s="64" t="s">
        <v>36</v>
      </c>
      <c r="P33" s="65" t="s">
        <v>37</v>
      </c>
      <c r="Q33" s="62" t="s">
        <v>38</v>
      </c>
      <c r="R33" s="64" t="s">
        <v>39</v>
      </c>
      <c r="S33" s="64" t="s">
        <v>40</v>
      </c>
      <c r="T33" s="64" t="s">
        <v>41</v>
      </c>
      <c r="U33" s="64" t="s">
        <v>42</v>
      </c>
      <c r="V33" s="64" t="s">
        <v>43</v>
      </c>
      <c r="W33" s="65" t="s">
        <v>44</v>
      </c>
      <c r="X33" s="62" t="s">
        <v>45</v>
      </c>
      <c r="Y33" s="64" t="s">
        <v>46</v>
      </c>
      <c r="Z33" s="64" t="s">
        <v>47</v>
      </c>
      <c r="AA33" s="64" t="s">
        <v>48</v>
      </c>
      <c r="AB33" s="64" t="s">
        <v>49</v>
      </c>
      <c r="AC33" s="64" t="s">
        <v>50</v>
      </c>
      <c r="AD33" s="65" t="s">
        <v>51</v>
      </c>
      <c r="AE33" s="62" t="s">
        <v>52</v>
      </c>
      <c r="AF33" s="64" t="s">
        <v>53</v>
      </c>
      <c r="AG33" s="64" t="s">
        <v>54</v>
      </c>
      <c r="AH33" s="64" t="s">
        <v>55</v>
      </c>
      <c r="AI33" s="64" t="s">
        <v>56</v>
      </c>
      <c r="AJ33" s="64" t="s">
        <v>57</v>
      </c>
      <c r="AK33" s="65" t="s">
        <v>58</v>
      </c>
      <c r="AL33" s="62" t="s">
        <v>59</v>
      </c>
      <c r="AM33" s="64" t="s">
        <v>60</v>
      </c>
      <c r="AN33" s="64" t="s">
        <v>61</v>
      </c>
      <c r="AO33" s="64" t="s">
        <v>62</v>
      </c>
      <c r="AP33" s="64" t="s">
        <v>63</v>
      </c>
      <c r="AQ33" s="64" t="s">
        <v>64</v>
      </c>
      <c r="AR33" s="65" t="s">
        <v>65</v>
      </c>
      <c r="AS33" s="62" t="s">
        <v>66</v>
      </c>
      <c r="AT33" s="64" t="s">
        <v>67</v>
      </c>
      <c r="AU33" s="64" t="s">
        <v>68</v>
      </c>
      <c r="AV33" s="64" t="s">
        <v>69</v>
      </c>
      <c r="AW33" s="64" t="s">
        <v>70</v>
      </c>
      <c r="AX33" s="64" t="s">
        <v>71</v>
      </c>
      <c r="AY33" s="65" t="s">
        <v>72</v>
      </c>
      <c r="AZ33" s="62" t="s">
        <v>129</v>
      </c>
      <c r="BA33" s="64" t="s">
        <v>130</v>
      </c>
      <c r="BB33" s="64" t="s">
        <v>131</v>
      </c>
      <c r="BC33" s="64" t="s">
        <v>132</v>
      </c>
      <c r="BD33" s="64" t="s">
        <v>133</v>
      </c>
      <c r="BE33" s="64" t="s">
        <v>134</v>
      </c>
      <c r="BF33" s="65" t="s">
        <v>135</v>
      </c>
      <c r="BG33" s="62" t="s">
        <v>136</v>
      </c>
      <c r="BH33" s="64" t="s">
        <v>137</v>
      </c>
      <c r="BI33" s="64" t="s">
        <v>138</v>
      </c>
      <c r="BJ33" s="64" t="s">
        <v>139</v>
      </c>
      <c r="BK33" s="64" t="s">
        <v>140</v>
      </c>
      <c r="BL33" s="64" t="s">
        <v>141</v>
      </c>
      <c r="BM33" s="65" t="s">
        <v>142</v>
      </c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</row>
    <row r="34" spans="1:75" hidden="1" x14ac:dyDescent="0.2">
      <c r="A34" s="135" t="s">
        <v>73</v>
      </c>
      <c r="B34" s="73" t="s">
        <v>74</v>
      </c>
      <c r="C34" s="74"/>
      <c r="D34" s="77"/>
      <c r="E34" s="77"/>
      <c r="F34" s="77"/>
      <c r="G34" s="77"/>
      <c r="H34" s="77"/>
      <c r="I34" s="78"/>
      <c r="J34" s="74"/>
      <c r="K34" s="77"/>
      <c r="L34" s="77"/>
      <c r="M34" s="77"/>
      <c r="N34" s="77"/>
      <c r="O34" s="77"/>
      <c r="P34" s="78"/>
      <c r="Q34" s="74"/>
      <c r="R34" s="77"/>
      <c r="S34" s="77"/>
      <c r="T34" s="77"/>
      <c r="U34" s="77"/>
      <c r="V34" s="77"/>
      <c r="W34" s="84"/>
      <c r="X34" s="74"/>
      <c r="Y34" s="77"/>
      <c r="Z34" s="77"/>
      <c r="AA34" s="77"/>
      <c r="AB34" s="77"/>
      <c r="AC34" s="77"/>
      <c r="AD34" s="78"/>
      <c r="AE34" s="74"/>
      <c r="AF34" s="77"/>
      <c r="AG34" s="77"/>
      <c r="AH34" s="77"/>
      <c r="AI34" s="77"/>
      <c r="AJ34" s="77"/>
      <c r="AK34" s="78"/>
      <c r="AL34" s="74"/>
      <c r="AM34" s="77"/>
      <c r="AN34" s="77"/>
      <c r="AO34" s="77"/>
      <c r="AP34" s="77"/>
      <c r="AQ34" s="77"/>
      <c r="AR34" s="84"/>
      <c r="AS34" s="74"/>
      <c r="AT34" s="77"/>
      <c r="AU34" s="77"/>
      <c r="AV34" s="77"/>
      <c r="AW34" s="77"/>
      <c r="AX34" s="77"/>
      <c r="AY34" s="78"/>
      <c r="AZ34" s="74"/>
      <c r="BA34" s="77"/>
      <c r="BB34" s="77"/>
      <c r="BC34" s="77"/>
      <c r="BD34" s="77"/>
      <c r="BE34" s="77"/>
      <c r="BF34" s="78"/>
      <c r="BG34" s="81"/>
      <c r="BH34" s="82"/>
      <c r="BI34" s="82"/>
      <c r="BJ34" s="82"/>
      <c r="BK34" s="82"/>
      <c r="BL34" s="82"/>
      <c r="BM34" s="84"/>
      <c r="BN34" s="85"/>
      <c r="BO34" s="85"/>
      <c r="BP34" s="85"/>
      <c r="BQ34" s="85"/>
      <c r="BR34" s="85"/>
    </row>
    <row r="35" spans="1:75" hidden="1" x14ac:dyDescent="0.2">
      <c r="A35" s="86">
        <v>3</v>
      </c>
      <c r="B35" s="87" t="s">
        <v>115</v>
      </c>
      <c r="C35" s="88">
        <f>SUM(D35:I35)</f>
        <v>0.82666666666666666</v>
      </c>
      <c r="D35" s="89">
        <f>IF(('[1] בריאות א2'!D12+'[1] בריאות א2'!K12)=0,0,('[1] בריאות א2'!D12+'[1] בריאות א2'!K12)/('[1] בריאות א2'!$C$17+'[1] בריאות א2'!$J$17))</f>
        <v>0.29333333333333333</v>
      </c>
      <c r="E35" s="89">
        <f>IF(('[1] בריאות א2'!E12+'[1] בריאות א2'!L12)=0,0,('[1] בריאות א2'!E12+'[1] בריאות א2'!L12)/('[1] בריאות א2'!$C$17+'[1] בריאות א2'!$J$17))</f>
        <v>0.26222222222222225</v>
      </c>
      <c r="F35" s="89">
        <f>IF(('[1] בריאות א2'!F12+'[1] בריאות א2'!M12)=0,0,('[1] בריאות א2'!F12+'[1] בריאות א2'!M12)/('[1] בריאות א2'!$C$17+'[1] בריאות א2'!$J$17))</f>
        <v>0.16888888888888889</v>
      </c>
      <c r="G35" s="89">
        <f>IF(('[1] בריאות א2'!G12+'[1] בריאות א2'!N12)=0,0,('[1] בריאות א2'!G12+'[1] בריאות א2'!N12)/('[1] בריאות א2'!$C$17+'[1] בריאות א2'!$J$17))</f>
        <v>8.8888888888888892E-2</v>
      </c>
      <c r="H35" s="89">
        <f>IF(('[1] בריאות א2'!H12+'[1] בריאות א2'!O12)=0,0,('[1] בריאות א2'!H12+'[1] בריאות א2'!O12)/('[1] בריאות א2'!$C$17+'[1] בריאות א2'!$J$17))</f>
        <v>1.3333333333333334E-2</v>
      </c>
      <c r="I35" s="89">
        <f>IF(('[1] בריאות א2'!I12+'[1] בריאות א2'!P12)=0,0,('[1] בריאות א2'!I12+'[1] בריאות א2'!P12)/('[1] בריאות א2'!$C$17+'[1] בריאות א2'!$J$17))</f>
        <v>0</v>
      </c>
      <c r="J35" s="88">
        <f>SUM(K35:P35)</f>
        <v>0</v>
      </c>
      <c r="K35" s="89">
        <f>IF(('[1] בריאות א2'!R12+'[1] בריאות א2'!Y12)=0,0,('[1] בריאות א2'!R12+'[1] בריאות א2'!Y12)/('[1] בריאות א2'!$Q$17+'[1] בריאות א2'!$X$17))</f>
        <v>0</v>
      </c>
      <c r="L35" s="89">
        <f>IF(('[1] בריאות א2'!S12+'[1] בריאות א2'!Z12)=0,0,('[1] בריאות א2'!S12+'[1] בריאות א2'!Z12)/('[1] בריאות א2'!$Q$17+'[1] בריאות א2'!$X$17))</f>
        <v>0</v>
      </c>
      <c r="M35" s="89">
        <f>IF(('[1] בריאות א2'!T12+'[1] בריאות א2'!AA12)=0,0,('[1] בריאות א2'!T12+'[1] בריאות א2'!AA12)/('[1] בריאות א2'!$Q$17+'[1] בריאות א2'!$X$17))</f>
        <v>0</v>
      </c>
      <c r="N35" s="89">
        <f>IF(('[1] בריאות א2'!U12+'[1] בריאות א2'!AB12)=0,0,('[1] בריאות א2'!U12+'[1] בריאות א2'!AB12)/('[1] בריאות א2'!$Q$17+'[1] בריאות א2'!$X$17))</f>
        <v>0</v>
      </c>
      <c r="O35" s="89">
        <f>IF(('[1] בריאות א2'!V12+'[1] בריאות א2'!AC12)=0,0,('[1] בריאות א2'!V12+'[1] בריאות א2'!AC12)/('[1] בריאות א2'!$Q$17+'[1] בריאות א2'!$X$17))</f>
        <v>0</v>
      </c>
      <c r="P35" s="89">
        <f>IF(('[1] בריאות א2'!W12+'[1] בריאות א2'!AD12)=0,0,('[1] בריאות א2'!W12+'[1] בריאות א2'!AD12)/('[1] בריאות א2'!$Q$17+'[1] בריאות א2'!$X$17))</f>
        <v>0</v>
      </c>
      <c r="Q35" s="88">
        <f>SUM(R35:W35)</f>
        <v>0.88888888888888884</v>
      </c>
      <c r="R35" s="89">
        <f>IF(('[1] בריאות א2'!AF12+'[1] בריאות א2'!AM12)=0,0,('[1] בריאות א2'!AF12+'[1] בריאות א2'!AM12)/('[1] בריאות א2'!$AE$17+'[1] בריאות א2'!$AL$17))</f>
        <v>0.22222222222222221</v>
      </c>
      <c r="S35" s="89">
        <f>IF(('[1] בריאות א2'!AG12+'[1] בריאות א2'!AN12)=0,0,('[1] בריאות א2'!AG12+'[1] בריאות א2'!AN12)/('[1] בריאות א2'!$AE$17+'[1] בריאות א2'!$AL$17))</f>
        <v>0.22222222222222221</v>
      </c>
      <c r="T35" s="89">
        <f>IF(('[1] בריאות א2'!AH12+'[1] בריאות א2'!AO12)=0,0,('[1] בריאות א2'!AH12+'[1] בריאות א2'!AO12)/('[1] בריאות א2'!$AE$17+'[1] בריאות א2'!$AL$17))</f>
        <v>0.22222222222222221</v>
      </c>
      <c r="U35" s="89">
        <f>IF(('[1] בריאות א2'!AI12+'[1] בריאות א2'!AP12)=0,0,('[1] בריאות א2'!AI12+'[1] בריאות א2'!AP12)/('[1] בריאות א2'!$AE$17+'[1] בריאות א2'!$AL$17))</f>
        <v>0.22222222222222221</v>
      </c>
      <c r="V35" s="89">
        <f>IF(('[1] בריאות א2'!AJ12+'[1] בריאות א2'!AQ12)=0,0,('[1] בריאות א2'!AJ12+'[1] בריאות א2'!AQ12)/('[1] בריאות א2'!$AE$17+'[1] בריאות א2'!$AL$17))</f>
        <v>0</v>
      </c>
      <c r="W35" s="89">
        <f>IF(('[1] בריאות א2'!AK12+'[1] בריאות א2'!AR12)=0,0,('[1] בריאות א2'!AK12+'[1] בריאות א2'!AR12)/('[1] בריאות א2'!$AE$17+'[1] בריאות א2'!$AL$17))</f>
        <v>0</v>
      </c>
      <c r="X35" s="88">
        <f>SUM(Y35:AD35)</f>
        <v>0.71212121212121204</v>
      </c>
      <c r="Y35" s="89">
        <f>IF(('[1] בריאות א2'!AT12+'[1] בריאות א2'!BA12)=0,0,('[1] בריאות א2'!AT12+'[1] בריאות א2'!BA12)/('[1] בריאות א2'!$AZ$17+'[1] בריאות א2'!$AS$17))</f>
        <v>9.0909090909090912E-2</v>
      </c>
      <c r="Z35" s="89">
        <f>IF(('[1] בריאות א2'!AU12+'[1] בריאות א2'!BB12)=0,0,('[1] בריאות א2'!AU12+'[1] בריאות א2'!BB12)/('[1] בריאות א2'!$AZ$17+'[1] בריאות א2'!$AS$17))</f>
        <v>0.16666666666666666</v>
      </c>
      <c r="AA35" s="89">
        <f>IF(('[1] בריאות א2'!AV12+'[1] בריאות א2'!BC12)=0,0,('[1] בריאות א2'!AV12+'[1] בריאות א2'!BC12)/('[1] בריאות א2'!$AZ$17+'[1] בריאות א2'!$AS$17))</f>
        <v>0.2878787878787879</v>
      </c>
      <c r="AB35" s="89">
        <f>IF(('[1] בריאות א2'!AW12+'[1] בריאות א2'!BD12)=0,0,('[1] בריאות א2'!AW12+'[1] בריאות א2'!BD12)/('[1] בריאות א2'!$AZ$17+'[1] בריאות א2'!$AS$17))</f>
        <v>0.16666666666666666</v>
      </c>
      <c r="AC35" s="89">
        <f>IF(('[1] בריאות א2'!AX12+'[1] בריאות א2'!BE12)=0,0,('[1] בריאות א2'!AX12+'[1] בריאות א2'!BE12)/('[1] בריאות א2'!$AZ$17+'[1] בריאות א2'!$AS$17))</f>
        <v>0</v>
      </c>
      <c r="AD35" s="89">
        <f>IF(('[1] בריאות א2'!AY12+'[1] בריאות א2'!BF12)=0,0,('[1] בריאות א2'!AY12+'[1] בריאות א2'!BF12)/('[1] בריאות א2'!$AZ$17+'[1] בריאות א2'!$AS$17))</f>
        <v>0</v>
      </c>
      <c r="AE35" s="88">
        <f>SUM(AF35:AK35)</f>
        <v>0</v>
      </c>
      <c r="AF35" s="89">
        <f>IF('[1] בריאות א2'!BH12=0,0,'[1] בריאות א2'!BH12/'[1] בריאות א2'!$BG$17)</f>
        <v>0</v>
      </c>
      <c r="AG35" s="89">
        <f>IF('[1] בריאות א2'!BI12=0,0,'[1] בריאות א2'!BI12/'[1] בריאות א2'!$BG$17)</f>
        <v>0</v>
      </c>
      <c r="AH35" s="89">
        <f>IF('[1] בריאות א2'!BJ12=0,0,'[1] בריאות א2'!BJ12/'[1] בריאות א2'!$BG$17)</f>
        <v>0</v>
      </c>
      <c r="AI35" s="89">
        <f>IF('[1] בריאות א2'!BK12=0,0,'[1] בריאות א2'!BK12/'[1] בריאות א2'!$BG$17)</f>
        <v>0</v>
      </c>
      <c r="AJ35" s="89">
        <f>IF('[1] בריאות א2'!BL12=0,0,'[1] בריאות א2'!BL12/'[1] בריאות א2'!$BG$17)</f>
        <v>0</v>
      </c>
      <c r="AK35" s="89">
        <f>IF('[1] בריאות א2'!BM12=0,0,'[1] בריאות א2'!BM12/'[1] בריאות א2'!$BG$17)</f>
        <v>0</v>
      </c>
      <c r="AL35" s="88">
        <f>SUM(AM35:AR35)</f>
        <v>0.54716981132075471</v>
      </c>
      <c r="AM35" s="89">
        <f>IF(('[1] בריאות א2'!BO12+'[1] בריאות א2'!BV12)=0,0,('[1] בריאות א2'!BO12+'[1] בריאות א2'!BV12)/('[1] בריאות א2'!$BN$17+'[1] בריאות א2'!$BU$17))</f>
        <v>0</v>
      </c>
      <c r="AN35" s="89">
        <f>IF(('[1] בריאות א2'!BP12+'[1] בריאות א2'!BW12)=0,0,('[1] בריאות א2'!BP12+'[1] בריאות א2'!BW12)/('[1] בריאות א2'!$BN$17+'[1] בריאות א2'!$BU$17))</f>
        <v>0.11320754716981132</v>
      </c>
      <c r="AO35" s="89">
        <f>IF(('[1] בריאות א2'!BQ12+'[1] בריאות א2'!BX12)=0,0,('[1] בריאות א2'!BQ12+'[1] בריאות א2'!BX12)/('[1] בריאות א2'!$BN$17+'[1] בריאות א2'!$BU$17))</f>
        <v>0.13207547169811321</v>
      </c>
      <c r="AP35" s="89">
        <f>IF(('[1] בריאות א2'!BR12+'[1] בריאות א2'!BY12)=0,0,('[1] בריאות א2'!BR12+'[1] בריאות א2'!BY12)/('[1] בריאות א2'!$BN$17+'[1] בריאות א2'!$BU$17))</f>
        <v>0.22641509433962265</v>
      </c>
      <c r="AQ35" s="89">
        <f>IF(('[1] בריאות א2'!BS12+'[1] בריאות א2'!BZ12)=0,0,('[1] בריאות א2'!BS12+'[1] בריאות א2'!BZ12)/('[1] בריאות א2'!$BN$17+'[1] בריאות א2'!$BU$17))</f>
        <v>3.7735849056603772E-2</v>
      </c>
      <c r="AR35" s="89">
        <f>IF(('[1] בריאות א2'!BT12+'[1] בריאות א2'!CA12)=0,0,('[1] בריאות א2'!BT12+'[1] בריאות א2'!CA12)/('[1] בריאות א2'!$BN$17+'[1] בריאות א2'!$BU$17))</f>
        <v>3.7735849056603772E-2</v>
      </c>
      <c r="AS35" s="88">
        <f>SUM(AT35:AY35)</f>
        <v>0.63911845730027561</v>
      </c>
      <c r="AT35" s="89">
        <f>IF(('[1] בריאות א2'!CC12+'[1] בריאות א2'!CJ12)=0,0,('[1] בריאות א2'!CC12+'[1] בריאות א2'!CJ12)/('[1] בריאות א2'!$CB$17+'[1] בריאות א2'!$CI$17))</f>
        <v>8.8154269972451793E-2</v>
      </c>
      <c r="AU35" s="89">
        <f>IF(('[1] בריאות א2'!CD12+'[1] בריאות א2'!CK12)=0,0,('[1] בריאות א2'!CD12+'[1] בריאות א2'!CK12)/('[1] בריאות א2'!$CB$17+'[1] בריאות א2'!$CI$17))</f>
        <v>0.24793388429752067</v>
      </c>
      <c r="AV35" s="89">
        <f>IF(('[1] בריאות א2'!CE12+'[1] בריאות א2'!CL12)=0,0,('[1] בריאות א2'!CE12+'[1] בריאות א2'!CL12)/('[1] בריאות א2'!$CB$17+'[1] בריאות א2'!$CI$17))</f>
        <v>0.16804407713498623</v>
      </c>
      <c r="AW35" s="89">
        <f>IF(('[1] בריאות א2'!CF12+'[1] בריאות א2'!CM12)=0,0,('[1] בריאות א2'!CF12+'[1] בריאות א2'!CM12)/('[1] בריאות א2'!$CB$17+'[1] בריאות א2'!$CI$17))</f>
        <v>8.2644628099173556E-2</v>
      </c>
      <c r="AX35" s="89">
        <f>IF(('[1] בריאות א2'!CG12+'[1] בריאות א2'!CN12)=0,0,('[1] בריאות א2'!CG12+'[1] בריאות א2'!CN12)/('[1] בריאות א2'!$CB$17+'[1] בריאות א2'!$CI$17))</f>
        <v>2.7548209366391185E-2</v>
      </c>
      <c r="AY35" s="89">
        <f>IF(('[1] בריאות א2'!CH12+'[1] בריאות א2'!CO12)=0,0,('[1] בריאות א2'!CH12+'[1] בריאות א2'!CO12)/('[1] בריאות א2'!$CB$17+'[1] בריאות א2'!$CI$17))</f>
        <v>2.4793388429752067E-2</v>
      </c>
      <c r="AZ35" s="88">
        <f>SUM(BA35:BF35)</f>
        <v>0</v>
      </c>
      <c r="BA35" s="89">
        <f>IF(('[1] בריאות א2'!CQ12+'[1] בריאות א2'!CX12)=0,0,('[1] בריאות א2'!CQ12+'[1] בריאות א2'!CX12)/('[1] בריאות א2'!$CP$17+'[1] בריאות א2'!$CW$17))</f>
        <v>0</v>
      </c>
      <c r="BB35" s="89">
        <f>IF(('[1] בריאות א2'!CR12+'[1] בריאות א2'!CY12)=0,0,('[1] בריאות א2'!CR12+'[1] בריאות א2'!CY12)/('[1] בריאות א2'!$CP$17+'[1] בריאות א2'!$CW$17))</f>
        <v>0</v>
      </c>
      <c r="BC35" s="89">
        <f>IF(('[1] בריאות א2'!CS12+'[1] בריאות א2'!CZ12)=0,0,('[1] בריאות א2'!CS12+'[1] בריאות א2'!CZ12)/('[1] בריאות א2'!$CP$17+'[1] בריאות א2'!$CW$17))</f>
        <v>0</v>
      </c>
      <c r="BD35" s="89">
        <f>IF(('[1] בריאות א2'!CT12+'[1] בריאות א2'!DA12)=0,0,('[1] בריאות א2'!CT12+'[1] בריאות א2'!DA12)/('[1] בריאות א2'!$CP$17+'[1] בריאות א2'!$CW$17))</f>
        <v>0</v>
      </c>
      <c r="BE35" s="89">
        <f>IF(('[1] בריאות א2'!CU12+'[1] בריאות א2'!DB12)=0,0,('[1] בריאות א2'!CU12+'[1] בריאות א2'!DB12)/('[1] בריאות א2'!$CP$17+'[1] בריאות א2'!$CW$17))</f>
        <v>0</v>
      </c>
      <c r="BF35" s="89">
        <f>IF(('[1] בריאות א2'!CV12+'[1] בריאות א2'!DC12)=0,0,('[1] בריאות א2'!CV12+'[1] בריאות א2'!DC12)/('[1] בריאות א2'!$CP$17+'[1] בריאות א2'!$CW$17))</f>
        <v>0</v>
      </c>
      <c r="BG35" s="88">
        <f>SUM(BH35:BM35)</f>
        <v>0.57692307692307687</v>
      </c>
      <c r="BH35" s="89">
        <f>IF(('[1] בריאות א2'!DE12+'[1] בריאות א2'!DL12)=0,0,('[1] בריאות א2'!DE12+'[1] בריאות א2'!DL12)/('[1] בריאות א2'!$DD$17+'[1] בריאות א2'!$DK$17))</f>
        <v>0.19230769230769232</v>
      </c>
      <c r="BI35" s="89">
        <f>IF(('[1] בריאות א2'!DF12+'[1] בריאות א2'!DM12)=0,0,('[1] בריאות א2'!DF12+'[1] בריאות א2'!DM12)/('[1] בריאות א2'!$DD$17+'[1] בריאות א2'!$DK$17))</f>
        <v>0.11538461538461539</v>
      </c>
      <c r="BJ35" s="89">
        <f>IF(('[1] בריאות א2'!DG12+'[1] בריאות א2'!DN12)=0,0,('[1] בריאות א2'!DG12+'[1] בריאות א2'!DN12)/('[1] בריאות א2'!$DD$17+'[1] בריאות א2'!$DK$17))</f>
        <v>0.26923076923076922</v>
      </c>
      <c r="BK35" s="89">
        <f>IF(('[1] בריאות א2'!DH12+'[1] בריאות א2'!DO12)=0,0,('[1] בריאות א2'!DH12+'[1] בריאות א2'!DO12)/('[1] בריאות א2'!$DD$17+'[1] בריאות א2'!$DK$17))</f>
        <v>0</v>
      </c>
      <c r="BL35" s="89">
        <f>IF(('[1] בריאות א2'!DI12+'[1] בריאות א2'!DP12)=0,0,('[1] בריאות א2'!DI12+'[1] בריאות א2'!DP12)/('[1] בריאות א2'!$DD$17+'[1] בריאות א2'!$DK$17))</f>
        <v>0</v>
      </c>
      <c r="BM35" s="90">
        <f>IF(('[1] בריאות א2'!DJ12+'[1] בריאות א2'!DQ12)=0,0,('[1] בריאות א2'!DJ12+'[1] בריאות א2'!DQ12)/('[1] בריאות א2'!$DD$17+'[1] בריאות א2'!$DK$17))</f>
        <v>0</v>
      </c>
    </row>
    <row r="36" spans="1:75" hidden="1" x14ac:dyDescent="0.2">
      <c r="A36" s="86" t="s">
        <v>92</v>
      </c>
      <c r="B36" s="87" t="s">
        <v>93</v>
      </c>
      <c r="C36" s="88">
        <f>SUM(D36:I36)</f>
        <v>1.3333333333333334E-2</v>
      </c>
      <c r="D36" s="89">
        <f>IF(('[1] בריאות א2'!D13+'[1] בריאות א2'!K13)=0,0,('[1] בריאות א2'!D13+'[1] בריאות א2'!K13)/('[1] בריאות א2'!$C$17+'[1] בריאות א2'!$J$17))</f>
        <v>1.3333333333333334E-2</v>
      </c>
      <c r="E36" s="89">
        <f>IF(('[1] בריאות א2'!E13+'[1] בריאות א2'!L13)=0,0,('[1] בריאות א2'!E13+'[1] בריאות א2'!L13)/('[1] בריאות א2'!$C$17+'[1] בריאות א2'!$J$17))</f>
        <v>0</v>
      </c>
      <c r="F36" s="89">
        <f>IF(('[1] בריאות א2'!F13+'[1] בריאות א2'!M13)=0,0,('[1] בריאות א2'!F13+'[1] בריאות א2'!M13)/('[1] בריאות א2'!$C$17+'[1] בריאות א2'!$J$17))</f>
        <v>0</v>
      </c>
      <c r="G36" s="89">
        <f>IF(('[1] בריאות א2'!G13+'[1] בריאות א2'!N13)=0,0,('[1] בריאות א2'!G13+'[1] בריאות א2'!N13)/('[1] בריאות א2'!$C$17+'[1] בריאות א2'!$J$17))</f>
        <v>0</v>
      </c>
      <c r="H36" s="89">
        <f>IF(('[1] בריאות א2'!H13+'[1] בריאות א2'!O13)=0,0,('[1] בריאות א2'!H13+'[1] בריאות א2'!O13)/('[1] בריאות א2'!$C$17+'[1] בריאות א2'!$J$17))</f>
        <v>0</v>
      </c>
      <c r="I36" s="89">
        <f>IF(('[1] בריאות א2'!I13+'[1] בריאות א2'!P13)=0,0,('[1] בריאות א2'!I13+'[1] בריאות א2'!P13)/('[1] בריאות א2'!$C$17+'[1] בריאות א2'!$J$17))</f>
        <v>0</v>
      </c>
      <c r="J36" s="88">
        <f>SUM(K36:P36)</f>
        <v>0</v>
      </c>
      <c r="K36" s="89">
        <f>IF(('[1] בריאות א2'!R13+'[1] בריאות א2'!Y13)=0,0,('[1] בריאות א2'!R13+'[1] בריאות א2'!Y13)/('[1] בריאות א2'!$Q$17+'[1] בריאות א2'!$X$17))</f>
        <v>0</v>
      </c>
      <c r="L36" s="89">
        <f>IF(('[1] בריאות א2'!S13+'[1] בריאות א2'!Z13)=0,0,('[1] בריאות א2'!S13+'[1] בריאות א2'!Z13)/('[1] בריאות א2'!$Q$17+'[1] בריאות א2'!$X$17))</f>
        <v>0</v>
      </c>
      <c r="M36" s="89">
        <f>IF(('[1] בריאות א2'!T13+'[1] בריאות א2'!AA13)=0,0,('[1] בריאות א2'!T13+'[1] בריאות א2'!AA13)/('[1] בריאות א2'!$Q$17+'[1] בריאות א2'!$X$17))</f>
        <v>0</v>
      </c>
      <c r="N36" s="89">
        <f>IF(('[1] בריאות א2'!U13+'[1] בריאות א2'!AB13)=0,0,('[1] בריאות א2'!U13+'[1] בריאות א2'!AB13)/('[1] בריאות א2'!$Q$17+'[1] בריאות א2'!$X$17))</f>
        <v>0</v>
      </c>
      <c r="O36" s="89">
        <f>IF(('[1] בריאות א2'!V13+'[1] בריאות א2'!AC13)=0,0,('[1] בריאות א2'!V13+'[1] בריאות א2'!AC13)/('[1] בריאות א2'!$Q$17+'[1] בריאות א2'!$X$17))</f>
        <v>0</v>
      </c>
      <c r="P36" s="89">
        <f>IF(('[1] בריאות א2'!W13+'[1] בריאות א2'!AD13)=0,0,('[1] בריאות א2'!W13+'[1] בריאות א2'!AD13)/('[1] בריאות א2'!$Q$17+'[1] בריאות א2'!$X$17))</f>
        <v>0</v>
      </c>
      <c r="Q36" s="88">
        <f>SUM(R36:W36)</f>
        <v>0</v>
      </c>
      <c r="R36" s="89">
        <f>IF(('[1] בריאות א2'!AF13+'[1] בריאות א2'!AM13)=0,0,('[1] בריאות א2'!AF13+'[1] בריאות א2'!AM13)/('[1] בריאות א2'!$AE$17+'[1] בריאות א2'!$AL$17))</f>
        <v>0</v>
      </c>
      <c r="S36" s="89">
        <f>IF(('[1] בריאות א2'!AG13+'[1] בריאות א2'!AN13)=0,0,('[1] בריאות א2'!AG13+'[1] בריאות א2'!AN13)/('[1] בריאות א2'!$AE$17+'[1] בריאות א2'!$AL$17))</f>
        <v>0</v>
      </c>
      <c r="T36" s="89">
        <f>IF(('[1] בריאות א2'!AH13+'[1] בריאות א2'!AO13)=0,0,('[1] בריאות א2'!AH13+'[1] בריאות א2'!AO13)/('[1] בריאות א2'!$AE$17+'[1] בריאות א2'!$AL$17))</f>
        <v>0</v>
      </c>
      <c r="U36" s="89">
        <f>IF(('[1] בריאות א2'!AI13+'[1] בריאות א2'!AP13)=0,0,('[1] בריאות א2'!AI13+'[1] בריאות א2'!AP13)/('[1] בריאות א2'!$AE$17+'[1] בריאות א2'!$AL$17))</f>
        <v>0</v>
      </c>
      <c r="V36" s="89">
        <f>IF(('[1] בריאות א2'!AJ13+'[1] בריאות א2'!AQ13)=0,0,('[1] בריאות א2'!AJ13+'[1] בריאות א2'!AQ13)/('[1] בריאות א2'!$AE$17+'[1] בריאות א2'!$AL$17))</f>
        <v>0</v>
      </c>
      <c r="W36" s="89">
        <f>IF(('[1] בריאות א2'!AK13+'[1] בריאות א2'!AR13)=0,0,('[1] בריאות א2'!AK13+'[1] בריאות א2'!AR13)/('[1] בריאות א2'!$AE$17+'[1] בריאות א2'!$AL$17))</f>
        <v>0</v>
      </c>
      <c r="X36" s="88">
        <f>SUM(Y36:AD36)</f>
        <v>0</v>
      </c>
      <c r="Y36" s="89">
        <f>IF(('[1] בריאות א2'!AT13+'[1] בריאות א2'!BA13)=0,0,('[1] בריאות א2'!AT13+'[1] בריאות א2'!BA13)/('[1] בריאות א2'!$AZ$17+'[1] בריאות א2'!$AS$17))</f>
        <v>0</v>
      </c>
      <c r="Z36" s="89">
        <f>IF(('[1] בריאות א2'!AU13+'[1] בריאות א2'!BB13)=0,0,('[1] בריאות א2'!AU13+'[1] בריאות א2'!BB13)/('[1] בריאות א2'!$AZ$17+'[1] בריאות א2'!$AS$17))</f>
        <v>0</v>
      </c>
      <c r="AA36" s="89">
        <f>IF(('[1] בריאות א2'!AV13+'[1] בריאות א2'!BC13)=0,0,('[1] בריאות א2'!AV13+'[1] בריאות א2'!BC13)/('[1] בריאות א2'!$AZ$17+'[1] בריאות א2'!$AS$17))</f>
        <v>0</v>
      </c>
      <c r="AB36" s="89">
        <f>IF(('[1] בריאות א2'!AW13+'[1] בריאות א2'!BD13)=0,0,('[1] בריאות א2'!AW13+'[1] בריאות א2'!BD13)/('[1] בריאות א2'!$AZ$17+'[1] בריאות א2'!$AS$17))</f>
        <v>0</v>
      </c>
      <c r="AC36" s="89">
        <f>IF(('[1] בריאות א2'!AX13+'[1] בריאות א2'!BE13)=0,0,('[1] בריאות א2'!AX13+'[1] בריאות א2'!BE13)/('[1] בריאות א2'!$AZ$17+'[1] בריאות א2'!$AS$17))</f>
        <v>0</v>
      </c>
      <c r="AD36" s="89">
        <f>IF(('[1] בריאות א2'!AY13+'[1] בריאות א2'!BF13)=0,0,('[1] בריאות א2'!AY13+'[1] בריאות א2'!BF13)/('[1] בריאות א2'!$AZ$17+'[1] בריאות א2'!$AS$17))</f>
        <v>0</v>
      </c>
      <c r="AE36" s="88">
        <f>SUM(AF36:AK36)</f>
        <v>0</v>
      </c>
      <c r="AF36" s="89">
        <f>IF('[1] בריאות א2'!BH13=0,0,'[1] בריאות א2'!BH13/'[1] בריאות א2'!$BG$17)</f>
        <v>0</v>
      </c>
      <c r="AG36" s="89">
        <f>IF('[1] בריאות א2'!BI13=0,0,'[1] בריאות א2'!BI13/'[1] בריאות א2'!$BG$17)</f>
        <v>0</v>
      </c>
      <c r="AH36" s="89">
        <f>IF('[1] בריאות א2'!BJ13=0,0,'[1] בריאות א2'!BJ13/'[1] בריאות א2'!$BG$17)</f>
        <v>0</v>
      </c>
      <c r="AI36" s="89">
        <f>IF('[1] בריאות א2'!BK13=0,0,'[1] בריאות א2'!BK13/'[1] בריאות א2'!$BG$17)</f>
        <v>0</v>
      </c>
      <c r="AJ36" s="89">
        <f>IF('[1] בריאות א2'!BL13=0,0,'[1] בריאות א2'!BL13/'[1] בריאות א2'!$BG$17)</f>
        <v>0</v>
      </c>
      <c r="AK36" s="89">
        <f>IF('[1] בריאות א2'!BM13=0,0,'[1] בריאות א2'!BM13/'[1] בריאות א2'!$BG$17)</f>
        <v>0</v>
      </c>
      <c r="AL36" s="88">
        <f>SUM(AM36:AR36)</f>
        <v>0.22641509433962265</v>
      </c>
      <c r="AM36" s="89">
        <f>IF(('[1] בריאות א2'!BO13+'[1] בריאות א2'!BV13)=0,0,('[1] בריאות א2'!BO13+'[1] בריאות א2'!BV13)/('[1] בריאות א2'!$BN$17+'[1] בריאות א2'!$BU$17))</f>
        <v>3.7735849056603772E-2</v>
      </c>
      <c r="AN36" s="89">
        <f>IF(('[1] בריאות א2'!BP13+'[1] בריאות א2'!BW13)=0,0,('[1] בריאות א2'!BP13+'[1] בריאות א2'!BW13)/('[1] בריאות א2'!$BN$17+'[1] בריאות א2'!$BU$17))</f>
        <v>1.8867924528301886E-2</v>
      </c>
      <c r="AO36" s="89">
        <f>IF(('[1] בריאות א2'!BQ13+'[1] בריאות א2'!BX13)=0,0,('[1] בריאות א2'!BQ13+'[1] בריאות א2'!BX13)/('[1] בריאות א2'!$BN$17+'[1] בריאות א2'!$BU$17))</f>
        <v>5.6603773584905662E-2</v>
      </c>
      <c r="AP36" s="89">
        <f>IF(('[1] בריאות א2'!BR13+'[1] בריאות א2'!BY13)=0,0,('[1] בריאות א2'!BR13+'[1] בריאות א2'!BY13)/('[1] בריאות א2'!$BN$17+'[1] בריאות א2'!$BU$17))</f>
        <v>7.5471698113207544E-2</v>
      </c>
      <c r="AQ36" s="89">
        <f>IF(('[1] בריאות א2'!BS13+'[1] בריאות א2'!BZ13)=0,0,('[1] בריאות א2'!BS13+'[1] בריאות א2'!BZ13)/('[1] בריאות א2'!$BN$17+'[1] בריאות א2'!$BU$17))</f>
        <v>1.8867924528301886E-2</v>
      </c>
      <c r="AR36" s="89">
        <f>IF(('[1] בריאות א2'!BT13+'[1] בריאות א2'!CA13)=0,0,('[1] בריאות א2'!BT13+'[1] בריאות א2'!CA13)/('[1] בריאות א2'!$BN$17+'[1] בריאות א2'!$BU$17))</f>
        <v>1.8867924528301886E-2</v>
      </c>
      <c r="AS36" s="88">
        <f>SUM(AT36:AY36)</f>
        <v>0.10192837465564739</v>
      </c>
      <c r="AT36" s="89">
        <f>IF(('[1] בריאות א2'!CC13+'[1] בריאות א2'!CJ13)=0,0,('[1] בריאות א2'!CC13+'[1] בריאות א2'!CJ13)/('[1] בריאות א2'!$CB$17+'[1] בריאות א2'!$CI$17))</f>
        <v>2.7548209366391185E-3</v>
      </c>
      <c r="AU36" s="89">
        <f>IF(('[1] בריאות א2'!CD13+'[1] בריאות א2'!CK13)=0,0,('[1] בריאות א2'!CD13+'[1] בריאות א2'!CK13)/('[1] בריאות א2'!$CB$17+'[1] בריאות א2'!$CI$17))</f>
        <v>3.8567493112947659E-2</v>
      </c>
      <c r="AV36" s="89">
        <f>IF(('[1] בריאות א2'!CE13+'[1] בריאות א2'!CL13)=0,0,('[1] בריאות א2'!CE13+'[1] בריאות א2'!CL13)/('[1] בריאות א2'!$CB$17+'[1] בריאות א2'!$CI$17))</f>
        <v>1.928374655647383E-2</v>
      </c>
      <c r="AW36" s="89">
        <f>IF(('[1] בריאות א2'!CF13+'[1] בריאות א2'!CM13)=0,0,('[1] בריאות א2'!CF13+'[1] בריאות א2'!CM13)/('[1] בריאות א2'!$CB$17+'[1] בריאות א2'!$CI$17))</f>
        <v>8.2644628099173556E-3</v>
      </c>
      <c r="AX36" s="89">
        <f>IF(('[1] בריאות א2'!CG13+'[1] בריאות א2'!CN13)=0,0,('[1] בריאות א2'!CG13+'[1] בריאות א2'!CN13)/('[1] בריאות א2'!$CB$17+'[1] בריאות א2'!$CI$17))</f>
        <v>2.2038567493112948E-2</v>
      </c>
      <c r="AY36" s="89">
        <f>IF(('[1] בריאות א2'!CH13+'[1] בריאות א2'!CO13)=0,0,('[1] בריאות א2'!CH13+'[1] בריאות א2'!CO13)/('[1] בריאות א2'!$CB$17+'[1] בריאות א2'!$CI$17))</f>
        <v>1.1019283746556474E-2</v>
      </c>
      <c r="AZ36" s="88">
        <f>SUM(BA36:BF36)</f>
        <v>0</v>
      </c>
      <c r="BA36" s="89">
        <f>IF(('[1] בריאות א2'!CQ13+'[1] בריאות א2'!CX13)=0,0,('[1] בריאות א2'!CQ13+'[1] בריאות א2'!CX13)/('[1] בריאות א2'!$CP$17+'[1] בריאות א2'!$CW$17))</f>
        <v>0</v>
      </c>
      <c r="BB36" s="89">
        <f>IF(('[1] בריאות א2'!CR13+'[1] בריאות א2'!CY13)=0,0,('[1] בריאות א2'!CR13+'[1] בריאות א2'!CY13)/('[1] בריאות א2'!$CP$17+'[1] בריאות א2'!$CW$17))</f>
        <v>0</v>
      </c>
      <c r="BC36" s="89">
        <f>IF(('[1] בריאות א2'!CS13+'[1] בריאות א2'!CZ13)=0,0,('[1] בריאות א2'!CS13+'[1] בריאות א2'!CZ13)/('[1] בריאות א2'!$CP$17+'[1] בריאות א2'!$CW$17))</f>
        <v>0</v>
      </c>
      <c r="BD36" s="89">
        <f>IF(('[1] בריאות א2'!CT13+'[1] בריאות א2'!DA13)=0,0,('[1] בריאות א2'!CT13+'[1] בריאות א2'!DA13)/('[1] בריאות א2'!$CP$17+'[1] בריאות א2'!$CW$17))</f>
        <v>0</v>
      </c>
      <c r="BE36" s="89">
        <f>IF(('[1] בריאות א2'!CU13+'[1] בריאות א2'!DB13)=0,0,('[1] בריאות א2'!CU13+'[1] בריאות א2'!DB13)/('[1] בריאות א2'!$CP$17+'[1] בריאות א2'!$CW$17))</f>
        <v>0</v>
      </c>
      <c r="BF36" s="89">
        <f>IF(('[1] בריאות א2'!CV13+'[1] בריאות א2'!DC13)=0,0,('[1] בריאות א2'!CV13+'[1] בריאות א2'!DC13)/('[1] בריאות א2'!$CP$17+'[1] בריאות א2'!$CW$17))</f>
        <v>0</v>
      </c>
      <c r="BG36" s="88">
        <f>SUM(BH36:BM36)</f>
        <v>0</v>
      </c>
      <c r="BH36" s="89">
        <f>IF(('[1] בריאות א2'!DE13+'[1] בריאות א2'!DL13)=0,0,('[1] בריאות א2'!DE13+'[1] בריאות א2'!DL13)/('[1] בריאות א2'!$DD$17+'[1] בריאות א2'!$DK$17))</f>
        <v>0</v>
      </c>
      <c r="BI36" s="89">
        <f>IF(('[1] בריאות א2'!DF13+'[1] בריאות א2'!DM13)=0,0,('[1] בריאות א2'!DF13+'[1] בריאות א2'!DM13)/('[1] בריאות א2'!$DD$17+'[1] בריאות א2'!$DK$17))</f>
        <v>0</v>
      </c>
      <c r="BJ36" s="89">
        <f>IF(('[1] בריאות א2'!DG13+'[1] בריאות א2'!DN13)=0,0,('[1] בריאות א2'!DG13+'[1] בריאות א2'!DN13)/('[1] בריאות א2'!$DD$17+'[1] בריאות א2'!$DK$17))</f>
        <v>0</v>
      </c>
      <c r="BK36" s="89">
        <f>IF(('[1] בריאות א2'!DH13+'[1] בריאות א2'!DO13)=0,0,('[1] בריאות א2'!DH13+'[1] בריאות א2'!DO13)/('[1] בריאות א2'!$DD$17+'[1] בריאות א2'!$DK$17))</f>
        <v>0</v>
      </c>
      <c r="BL36" s="89">
        <f>IF(('[1] בריאות א2'!DI13+'[1] בריאות א2'!DP13)=0,0,('[1] בריאות א2'!DI13+'[1] בריאות א2'!DP13)/('[1] בריאות א2'!$DD$17+'[1] בריאות א2'!$DK$17))</f>
        <v>0</v>
      </c>
      <c r="BM36" s="90">
        <f>IF(('[1] בריאות א2'!DJ13+'[1] בריאות א2'!DQ13)=0,0,('[1] בריאות א2'!DJ13+'[1] בריאות א2'!DQ13)/('[1] בריאות א2'!$DD$17+'[1] בריאות א2'!$DK$17))</f>
        <v>0</v>
      </c>
    </row>
    <row r="37" spans="1:75" hidden="1" x14ac:dyDescent="0.2">
      <c r="A37" s="86">
        <v>4</v>
      </c>
      <c r="B37" s="91" t="s">
        <v>95</v>
      </c>
      <c r="C37" s="92">
        <f>SUM(D37:I37)</f>
        <v>0.08</v>
      </c>
      <c r="D37" s="93">
        <f>IF(('[1] בריאות א2'!D14+'[1] בריאות א2'!K14)=0,0,('[1] בריאות א2'!D14+'[1] בריאות א2'!K14)/('[1] בריאות א2'!$C$17+'[1] בריאות א2'!$J$17))</f>
        <v>1.3333333333333334E-2</v>
      </c>
      <c r="E37" s="93">
        <f>IF(('[1] בריאות א2'!E14+'[1] בריאות א2'!L14)=0,0,('[1] בריאות א2'!E14+'[1] בריאות א2'!L14)/('[1] בריאות א2'!$C$17+'[1] בריאות א2'!$J$17))</f>
        <v>1.7777777777777778E-2</v>
      </c>
      <c r="F37" s="93">
        <f>IF(('[1] בריאות א2'!F14+'[1] בריאות א2'!M14)=0,0,('[1] בריאות א2'!F14+'[1] בריאות א2'!M14)/('[1] בריאות א2'!$C$17+'[1] בריאות א2'!$J$17))</f>
        <v>2.2222222222222223E-2</v>
      </c>
      <c r="G37" s="93">
        <f>IF(('[1] בריאות א2'!G14+'[1] בריאות א2'!N14)=0,0,('[1] בריאות א2'!G14+'[1] בריאות א2'!N14)/('[1] בריאות א2'!$C$17+'[1] בריאות א2'!$J$17))</f>
        <v>1.7777777777777778E-2</v>
      </c>
      <c r="H37" s="93">
        <f>IF(('[1] בריאות א2'!H14+'[1] בריאות א2'!O14)=0,0,('[1] בריאות א2'!H14+'[1] בריאות א2'!O14)/('[1] בריאות א2'!$C$17+'[1] בריאות א2'!$J$17))</f>
        <v>4.4444444444444444E-3</v>
      </c>
      <c r="I37" s="93">
        <f>IF(('[1] בריאות א2'!I14+'[1] בריאות א2'!P14)=0,0,('[1] בריאות א2'!I14+'[1] בריאות א2'!P14)/('[1] בריאות א2'!$C$17+'[1] בריאות א2'!$J$17))</f>
        <v>4.4444444444444444E-3</v>
      </c>
      <c r="J37" s="92">
        <f>SUM(K37:P37)</f>
        <v>0</v>
      </c>
      <c r="K37" s="93">
        <f>IF(('[1] בריאות א2'!R14+'[1] בריאות א2'!Y14)=0,0,('[1] בריאות א2'!R14+'[1] בריאות א2'!Y14)/('[1] בריאות א2'!$Q$17+'[1] בריאות א2'!$X$17))</f>
        <v>0</v>
      </c>
      <c r="L37" s="93">
        <f>IF(('[1] בריאות א2'!S14+'[1] בריאות א2'!Z14)=0,0,('[1] בריאות א2'!S14+'[1] בריאות א2'!Z14)/('[1] בריאות א2'!$Q$17+'[1] בריאות א2'!$X$17))</f>
        <v>0</v>
      </c>
      <c r="M37" s="93">
        <f>IF(('[1] בריאות א2'!T14+'[1] בריאות א2'!AA14)=0,0,('[1] בריאות א2'!T14+'[1] בריאות א2'!AA14)/('[1] בריאות א2'!$Q$17+'[1] בריאות א2'!$X$17))</f>
        <v>0</v>
      </c>
      <c r="N37" s="93">
        <f>IF(('[1] בריאות א2'!U14+'[1] בריאות א2'!AB14)=0,0,('[1] בריאות א2'!U14+'[1] בריאות א2'!AB14)/('[1] בריאות א2'!$Q$17+'[1] בריאות א2'!$X$17))</f>
        <v>0</v>
      </c>
      <c r="O37" s="93">
        <f>IF(('[1] בריאות א2'!V14+'[1] בריאות א2'!AC14)=0,0,('[1] בריאות א2'!V14+'[1] בריאות א2'!AC14)/('[1] בריאות א2'!$Q$17+'[1] בריאות א2'!$X$17))</f>
        <v>0</v>
      </c>
      <c r="P37" s="93">
        <f>IF(('[1] בריאות א2'!W14+'[1] בריאות א2'!AD14)=0,0,('[1] בריאות א2'!W14+'[1] בריאות א2'!AD14)/('[1] בריאות א2'!$Q$17+'[1] בריאות א2'!$X$17))</f>
        <v>0</v>
      </c>
      <c r="Q37" s="92">
        <f>SUM(R37:W37)</f>
        <v>0</v>
      </c>
      <c r="R37" s="93">
        <f>IF(('[1] בריאות א2'!AF14+'[1] בריאות א2'!AM14)=0,0,('[1] בריאות א2'!AF14+'[1] בריאות א2'!AM14)/('[1] בריאות א2'!$AE$17+'[1] בריאות א2'!$AL$17))</f>
        <v>0</v>
      </c>
      <c r="S37" s="93">
        <f>IF(('[1] בריאות א2'!AG14+'[1] בריאות א2'!AN14)=0,0,('[1] בריאות א2'!AG14+'[1] בריאות א2'!AN14)/('[1] בריאות א2'!$AE$17+'[1] בריאות א2'!$AL$17))</f>
        <v>0</v>
      </c>
      <c r="T37" s="93">
        <f>IF(('[1] בריאות א2'!AH14+'[1] בריאות א2'!AO14)=0,0,('[1] בריאות א2'!AH14+'[1] בריאות א2'!AO14)/('[1] בריאות א2'!$AE$17+'[1] בריאות א2'!$AL$17))</f>
        <v>0</v>
      </c>
      <c r="U37" s="93">
        <f>IF(('[1] בריאות א2'!AI14+'[1] בריאות א2'!AP14)=0,0,('[1] בריאות א2'!AI14+'[1] בריאות א2'!AP14)/('[1] בריאות א2'!$AE$17+'[1] בריאות א2'!$AL$17))</f>
        <v>0</v>
      </c>
      <c r="V37" s="93">
        <f>IF(('[1] בריאות א2'!AJ14+'[1] בריאות א2'!AQ14)=0,0,('[1] בריאות א2'!AJ14+'[1] בריאות א2'!AQ14)/('[1] בריאות א2'!$AE$17+'[1] בריאות א2'!$AL$17))</f>
        <v>0</v>
      </c>
      <c r="W37" s="93">
        <f>IF(('[1] בריאות א2'!AK14+'[1] בריאות א2'!AR14)=0,0,('[1] בריאות א2'!AK14+'[1] בריאות א2'!AR14)/('[1] בריאות א2'!$AE$17+'[1] בריאות א2'!$AL$17))</f>
        <v>0</v>
      </c>
      <c r="X37" s="92">
        <f>SUM(Y37:AD37)</f>
        <v>0.25757575757575757</v>
      </c>
      <c r="Y37" s="93">
        <f>IF(('[1] בריאות א2'!AT14+'[1] בריאות א2'!BA14)=0,0,('[1] בריאות א2'!AT14+'[1] בריאות א2'!BA14)/('[1] בריאות א2'!$AZ$17+'[1] בריאות א2'!$AS$17))</f>
        <v>1.5151515151515152E-2</v>
      </c>
      <c r="Z37" s="93">
        <f>IF(('[1] בריאות א2'!AU14+'[1] בריאות א2'!BB14)=0,0,('[1] בריאות א2'!AU14+'[1] בריאות א2'!BB14)/('[1] בריאות א2'!$AZ$17+'[1] בריאות א2'!$AS$17))</f>
        <v>4.5454545454545456E-2</v>
      </c>
      <c r="AA37" s="93">
        <f>IF(('[1] בריאות א2'!AV14+'[1] בריאות א2'!BC14)=0,0,('[1] בריאות א2'!AV14+'[1] בריאות א2'!BC14)/('[1] בריאות א2'!$AZ$17+'[1] בריאות א2'!$AS$17))</f>
        <v>0.15151515151515152</v>
      </c>
      <c r="AB37" s="93">
        <f>IF(('[1] בריאות א2'!AW14+'[1] בריאות א2'!BD14)=0,0,('[1] בריאות א2'!AW14+'[1] בריאות א2'!BD14)/('[1] בריאות א2'!$AZ$17+'[1] בריאות א2'!$AS$17))</f>
        <v>3.0303030303030304E-2</v>
      </c>
      <c r="AC37" s="93">
        <f>IF(('[1] בריאות א2'!AX14+'[1] בריאות א2'!BE14)=0,0,('[1] בריאות א2'!AX14+'[1] בריאות א2'!BE14)/('[1] בריאות א2'!$AZ$17+'[1] בריאות א2'!$AS$17))</f>
        <v>1.5151515151515152E-2</v>
      </c>
      <c r="AD37" s="93">
        <f>IF(('[1] בריאות א2'!AY14+'[1] בריאות א2'!BF14)=0,0,('[1] בריאות א2'!AY14+'[1] בריאות א2'!BF14)/('[1] בריאות א2'!$AZ$17+'[1] בריאות א2'!$AS$17))</f>
        <v>0</v>
      </c>
      <c r="AE37" s="92">
        <f>SUM(AF37:AK37)</f>
        <v>0</v>
      </c>
      <c r="AF37" s="93">
        <f>IF('[1] בריאות א2'!BH14=0,0,'[1] בריאות א2'!BH14/'[1] בריאות א2'!$BG$17)</f>
        <v>0</v>
      </c>
      <c r="AG37" s="93">
        <f>IF('[1] בריאות א2'!BI14=0,0,'[1] בריאות א2'!BI14/'[1] בריאות א2'!$BG$17)</f>
        <v>0</v>
      </c>
      <c r="AH37" s="93">
        <f>IF('[1] בריאות א2'!BJ14=0,0,'[1] בריאות א2'!BJ14/'[1] בריאות א2'!$BG$17)</f>
        <v>0</v>
      </c>
      <c r="AI37" s="93">
        <f>IF('[1] בריאות א2'!BK14=0,0,'[1] בריאות א2'!BK14/'[1] בריאות א2'!$BG$17)</f>
        <v>0</v>
      </c>
      <c r="AJ37" s="93">
        <f>IF('[1] בריאות א2'!BL14=0,0,'[1] בריאות א2'!BL14/'[1] בריאות א2'!$BG$17)</f>
        <v>0</v>
      </c>
      <c r="AK37" s="93">
        <f>IF('[1] בריאות א2'!BM14=0,0,'[1] בריאות א2'!BM14/'[1] בריאות א2'!$BG$17)</f>
        <v>0</v>
      </c>
      <c r="AL37" s="92">
        <f>SUM(AM37:AR37)</f>
        <v>0.11320754716981132</v>
      </c>
      <c r="AM37" s="93">
        <f>IF(('[1] בריאות א2'!BO14+'[1] בריאות א2'!BV14)=0,0,('[1] בריאות א2'!BO14+'[1] בריאות א2'!BV14)/('[1] בריאות א2'!$BN$17+'[1] בריאות א2'!$BU$17))</f>
        <v>0</v>
      </c>
      <c r="AN37" s="93">
        <f>IF(('[1] בריאות א2'!BP14+'[1] בריאות א2'!BW14)=0,0,('[1] בריאות א2'!BP14+'[1] בריאות א2'!BW14)/('[1] בריאות א2'!$BN$17+'[1] בריאות א2'!$BU$17))</f>
        <v>1.8867924528301886E-2</v>
      </c>
      <c r="AO37" s="93">
        <f>IF(('[1] בריאות א2'!BQ14+'[1] בריאות א2'!BX14)=0,0,('[1] בריאות א2'!BQ14+'[1] בריאות א2'!BX14)/('[1] בריאות א2'!$BN$17+'[1] בריאות א2'!$BU$17))</f>
        <v>1.8867924528301886E-2</v>
      </c>
      <c r="AP37" s="93">
        <f>IF(('[1] בריאות א2'!BR14+'[1] בריאות א2'!BY14)=0,0,('[1] בריאות א2'!BR14+'[1] בריאות א2'!BY14)/('[1] בריאות א2'!$BN$17+'[1] בריאות א2'!$BU$17))</f>
        <v>7.5471698113207544E-2</v>
      </c>
      <c r="AQ37" s="93">
        <f>IF(('[1] בריאות א2'!BS14+'[1] בריאות א2'!BZ14)=0,0,('[1] בריאות א2'!BS14+'[1] בריאות א2'!BZ14)/('[1] בריאות א2'!$BN$17+'[1] בריאות א2'!$BU$17))</f>
        <v>0</v>
      </c>
      <c r="AR37" s="93">
        <f>IF(('[1] בריאות א2'!BT14+'[1] בריאות א2'!CA14)=0,0,('[1] בריאות א2'!BT14+'[1] בריאות א2'!CA14)/('[1] בריאות א2'!$BN$17+'[1] בריאות א2'!$BU$17))</f>
        <v>0</v>
      </c>
      <c r="AS37" s="92">
        <f>SUM(AT37:AY37)</f>
        <v>0.18457300275482094</v>
      </c>
      <c r="AT37" s="93">
        <f>IF(('[1] בריאות א2'!CC14+'[1] בריאות א2'!CJ14)=0,0,('[1] בריאות א2'!CC14+'[1] בריאות א2'!CJ14)/('[1] בריאות א2'!$CB$17+'[1] בריאות א2'!$CI$17))</f>
        <v>5.7851239669421489E-2</v>
      </c>
      <c r="AU37" s="93">
        <f>IF(('[1] בריאות א2'!CD14+'[1] בריאות א2'!CK14)=0,0,('[1] בריאות א2'!CD14+'[1] בריאות א2'!CK14)/('[1] בריאות א2'!$CB$17+'[1] בריאות א2'!$CI$17))</f>
        <v>5.5096418732782371E-2</v>
      </c>
      <c r="AV37" s="93">
        <f>IF(('[1] בריאות א2'!CE14+'[1] בריאות א2'!CL14)=0,0,('[1] בריאות א2'!CE14+'[1] בריאות א2'!CL14)/('[1] בריאות א2'!$CB$17+'[1] בריאות א2'!$CI$17))</f>
        <v>2.7548209366391185E-2</v>
      </c>
      <c r="AW37" s="93">
        <f>IF(('[1] בריאות א2'!CF14+'[1] בריאות א2'!CM14)=0,0,('[1] בריאות א2'!CF14+'[1] בריאות א2'!CM14)/('[1] בריאות א2'!$CB$17+'[1] בריאות א2'!$CI$17))</f>
        <v>2.7548209366391185E-2</v>
      </c>
      <c r="AX37" s="93">
        <f>IF(('[1] בריאות א2'!CG14+'[1] בריאות א2'!CN14)=0,0,('[1] בריאות א2'!CG14+'[1] בריאות א2'!CN14)/('[1] בריאות א2'!$CB$17+'[1] בריאות א2'!$CI$17))</f>
        <v>2.7548209366391185E-3</v>
      </c>
      <c r="AY37" s="93">
        <f>IF(('[1] בריאות א2'!CH14+'[1] בריאות א2'!CO14)=0,0,('[1] בריאות א2'!CH14+'[1] בריאות א2'!CO14)/('[1] בריאות א2'!$CB$17+'[1] בריאות א2'!$CI$17))</f>
        <v>1.3774104683195593E-2</v>
      </c>
      <c r="AZ37" s="92">
        <f>SUM(BA37:BF37)</f>
        <v>0</v>
      </c>
      <c r="BA37" s="93">
        <f>IF(('[1] בריאות א2'!CQ14+'[1] בריאות א2'!CX14)=0,0,('[1] בריאות א2'!CQ14+'[1] בריאות א2'!CX14)/('[1] בריאות א2'!$CP$17+'[1] בריאות א2'!$CW$17))</f>
        <v>0</v>
      </c>
      <c r="BB37" s="93">
        <f>IF(('[1] בריאות א2'!CR14+'[1] בריאות א2'!CY14)=0,0,('[1] בריאות א2'!CR14+'[1] בריאות א2'!CY14)/('[1] בריאות א2'!$CP$17+'[1] בריאות א2'!$CW$17))</f>
        <v>0</v>
      </c>
      <c r="BC37" s="93">
        <f>IF(('[1] בריאות א2'!CS14+'[1] בריאות א2'!CZ14)=0,0,('[1] בריאות א2'!CS14+'[1] בריאות א2'!CZ14)/('[1] בריאות א2'!$CP$17+'[1] בריאות א2'!$CW$17))</f>
        <v>0</v>
      </c>
      <c r="BD37" s="93">
        <f>IF(('[1] בריאות א2'!CT14+'[1] בריאות א2'!DA14)=0,0,('[1] בריאות א2'!CT14+'[1] בריאות א2'!DA14)/('[1] בריאות א2'!$CP$17+'[1] בריאות א2'!$CW$17))</f>
        <v>0</v>
      </c>
      <c r="BE37" s="93">
        <f>IF(('[1] בריאות א2'!CU14+'[1] בריאות א2'!DB14)=0,0,('[1] בריאות א2'!CU14+'[1] בריאות א2'!DB14)/('[1] בריאות א2'!$CP$17+'[1] בריאות א2'!$CW$17))</f>
        <v>0</v>
      </c>
      <c r="BF37" s="93">
        <f>IF(('[1] בריאות א2'!CV14+'[1] בריאות א2'!DC14)=0,0,('[1] בריאות א2'!CV14+'[1] בריאות א2'!DC14)/('[1] בריאות א2'!$CP$17+'[1] בריאות א2'!$CW$17))</f>
        <v>0</v>
      </c>
      <c r="BG37" s="92">
        <f>SUM(BH37:BM37)</f>
        <v>0.30769230769230771</v>
      </c>
      <c r="BH37" s="93">
        <f>IF(('[1] בריאות א2'!DE14+'[1] בריאות א2'!DL14)=0,0,('[1] בריאות א2'!DE14+'[1] בריאות א2'!DL14)/('[1] בריאות א2'!$DD$17+'[1] בריאות א2'!$DK$17))</f>
        <v>0</v>
      </c>
      <c r="BI37" s="93">
        <f>IF(('[1] בריאות א2'!DF14+'[1] בריאות א2'!DM14)=0,0,('[1] בריאות א2'!DF14+'[1] בריאות א2'!DM14)/('[1] בריאות א2'!$DD$17+'[1] בריאות א2'!$DK$17))</f>
        <v>3.8461538461538464E-2</v>
      </c>
      <c r="BJ37" s="93">
        <f>IF(('[1] בריאות א2'!DG14+'[1] בריאות א2'!DN14)=0,0,('[1] בריאות א2'!DG14+'[1] בריאות א2'!DN14)/('[1] בריאות א2'!$DD$17+'[1] בריאות א2'!$DK$17))</f>
        <v>0.15384615384615385</v>
      </c>
      <c r="BK37" s="93">
        <f>IF(('[1] בריאות א2'!DH14+'[1] בריאות א2'!DO14)=0,0,('[1] בריאות א2'!DH14+'[1] בריאות א2'!DO14)/('[1] בריאות א2'!$DD$17+'[1] בריאות א2'!$DK$17))</f>
        <v>0.11538461538461539</v>
      </c>
      <c r="BL37" s="93">
        <f>IF(('[1] בריאות א2'!DI14+'[1] בריאות א2'!DP14)=0,0,('[1] בריאות א2'!DI14+'[1] בריאות א2'!DP14)/('[1] בריאות א2'!$DD$17+'[1] בריאות א2'!$DK$17))</f>
        <v>0</v>
      </c>
      <c r="BM37" s="94">
        <f>IF(('[1] בריאות א2'!DJ14+'[1] בריאות א2'!DQ14)=0,0,('[1] בריאות א2'!DJ14+'[1] בריאות א2'!DQ14)/('[1] בריאות א2'!$DD$17+'[1] בריאות א2'!$DK$17))</f>
        <v>0</v>
      </c>
    </row>
    <row r="38" spans="1:75" hidden="1" x14ac:dyDescent="0.2">
      <c r="A38" s="86">
        <v>5</v>
      </c>
      <c r="B38" s="95" t="s">
        <v>96</v>
      </c>
      <c r="C38" s="92">
        <f>SUM(D38:I38)</f>
        <v>4.4444444444444444E-3</v>
      </c>
      <c r="D38" s="93">
        <f>IF(('[1] בריאות א2'!D15+'[1] בריאות א2'!K15)=0,0,('[1] בריאות א2'!D15+'[1] בריאות א2'!K15)/('[1] בריאות א2'!$C$17+'[1] בריאות א2'!$J$17))</f>
        <v>0</v>
      </c>
      <c r="E38" s="93">
        <f>IF(('[1] בריאות א2'!E15+'[1] בריאות א2'!L15)=0,0,('[1] בריאות א2'!E15+'[1] בריאות א2'!L15)/('[1] בריאות א2'!$C$17+'[1] בריאות א2'!$J$17))</f>
        <v>0</v>
      </c>
      <c r="F38" s="93">
        <f>IF(('[1] בריאות א2'!F15+'[1] בריאות א2'!M15)=0,0,('[1] בריאות א2'!F15+'[1] בריאות א2'!M15)/('[1] בריאות א2'!$C$17+'[1] בריאות א2'!$J$17))</f>
        <v>0</v>
      </c>
      <c r="G38" s="93">
        <f>IF(('[1] בריאות א2'!G15+'[1] בריאות א2'!N15)=0,0,('[1] בריאות א2'!G15+'[1] בריאות א2'!N15)/('[1] בריאות א2'!$C$17+'[1] בריאות א2'!$J$17))</f>
        <v>0</v>
      </c>
      <c r="H38" s="93">
        <f>IF(('[1] בריאות א2'!H15+'[1] בריאות א2'!O15)=0,0,('[1] בריאות א2'!H15+'[1] בריאות א2'!O15)/('[1] בריאות א2'!$C$17+'[1] בריאות א2'!$J$17))</f>
        <v>4.4444444444444444E-3</v>
      </c>
      <c r="I38" s="93">
        <f>IF(('[1] בריאות א2'!I15+'[1] בריאות א2'!P15)=0,0,('[1] בריאות א2'!I15+'[1] בריאות א2'!P15)/('[1] בריאות א2'!$C$17+'[1] בריאות א2'!$J$17))</f>
        <v>0</v>
      </c>
      <c r="J38" s="92">
        <f>SUM(K38:P38)</f>
        <v>0</v>
      </c>
      <c r="K38" s="93">
        <f>IF(('[1] בריאות א2'!R15+'[1] בריאות א2'!Y15)=0,0,('[1] בריאות א2'!R15+'[1] בריאות א2'!Y15)/('[1] בריאות א2'!$Q$17+'[1] בריאות א2'!$X$17))</f>
        <v>0</v>
      </c>
      <c r="L38" s="93">
        <f>IF(('[1] בריאות א2'!S15+'[1] בריאות א2'!Z15)=0,0,('[1] בריאות א2'!S15+'[1] בריאות א2'!Z15)/('[1] בריאות א2'!$Q$17+'[1] בריאות א2'!$X$17))</f>
        <v>0</v>
      </c>
      <c r="M38" s="93">
        <f>IF(('[1] בריאות א2'!T15+'[1] בריאות א2'!AA15)=0,0,('[1] בריאות א2'!T15+'[1] בריאות א2'!AA15)/('[1] בריאות א2'!$Q$17+'[1] בריאות א2'!$X$17))</f>
        <v>0</v>
      </c>
      <c r="N38" s="93">
        <f>IF(('[1] בריאות א2'!U15+'[1] בריאות א2'!AB15)=0,0,('[1] בריאות א2'!U15+'[1] בריאות א2'!AB15)/('[1] בריאות א2'!$Q$17+'[1] בריאות א2'!$X$17))</f>
        <v>0</v>
      </c>
      <c r="O38" s="93">
        <f>IF(('[1] בריאות א2'!V15+'[1] בריאות א2'!AC15)=0,0,('[1] בריאות א2'!V15+'[1] בריאות א2'!AC15)/('[1] בריאות א2'!$Q$17+'[1] בריאות א2'!$X$17))</f>
        <v>0</v>
      </c>
      <c r="P38" s="93">
        <f>IF(('[1] בריאות א2'!W15+'[1] בריאות א2'!AD15)=0,0,('[1] בריאות א2'!W15+'[1] בריאות א2'!AD15)/('[1] בריאות א2'!$Q$17+'[1] בריאות א2'!$X$17))</f>
        <v>0</v>
      </c>
      <c r="Q38" s="92">
        <f>SUM(R38:W38)</f>
        <v>0</v>
      </c>
      <c r="R38" s="93">
        <f>IF(('[1] בריאות א2'!AF15+'[1] בריאות א2'!AM15)=0,0,('[1] בריאות א2'!AF15+'[1] בריאות א2'!AM15)/('[1] בריאות א2'!$AE$17+'[1] בריאות א2'!$AL$17))</f>
        <v>0</v>
      </c>
      <c r="S38" s="93">
        <f>IF(('[1] בריאות א2'!AG15+'[1] בריאות א2'!AN15)=0,0,('[1] בריאות א2'!AG15+'[1] בריאות א2'!AN15)/('[1] בריאות א2'!$AE$17+'[1] בריאות א2'!$AL$17))</f>
        <v>0</v>
      </c>
      <c r="T38" s="93">
        <f>IF(('[1] בריאות א2'!AH15+'[1] בריאות א2'!AO15)=0,0,('[1] בריאות א2'!AH15+'[1] בריאות א2'!AO15)/('[1] בריאות א2'!$AE$17+'[1] בריאות א2'!$AL$17))</f>
        <v>0</v>
      </c>
      <c r="U38" s="93">
        <f>IF(('[1] בריאות א2'!AI15+'[1] בריאות א2'!AP15)=0,0,('[1] בריאות א2'!AI15+'[1] בריאות א2'!AP15)/('[1] בריאות א2'!$AE$17+'[1] בריאות א2'!$AL$17))</f>
        <v>0</v>
      </c>
      <c r="V38" s="93">
        <f>IF(('[1] בריאות א2'!AJ15+'[1] בריאות א2'!AQ15)=0,0,('[1] בריאות א2'!AJ15+'[1] בריאות א2'!AQ15)/('[1] בריאות א2'!$AE$17+'[1] בריאות א2'!$AL$17))</f>
        <v>0</v>
      </c>
      <c r="W38" s="93">
        <f>IF(('[1] בריאות א2'!AK15+'[1] בריאות א2'!AR15)=0,0,('[1] בריאות א2'!AK15+'[1] בריאות א2'!AR15)/('[1] בריאות א2'!$AE$17+'[1] בריאות א2'!$AL$17))</f>
        <v>0</v>
      </c>
      <c r="X38" s="92">
        <f>SUM(Y38:AD38)</f>
        <v>1.5151515151515152E-2</v>
      </c>
      <c r="Y38" s="93">
        <f>IF(('[1] בריאות א2'!AT15+'[1] בריאות א2'!BA15)=0,0,('[1] בריאות א2'!AT15+'[1] בריאות א2'!BA15)/('[1] בריאות א2'!$AZ$17+'[1] בריאות א2'!$AS$17))</f>
        <v>0</v>
      </c>
      <c r="Z38" s="93">
        <f>IF(('[1] בריאות א2'!AU15+'[1] בריאות א2'!BB15)=0,0,('[1] בריאות א2'!AU15+'[1] בריאות א2'!BB15)/('[1] בריאות א2'!$AZ$17+'[1] בריאות א2'!$AS$17))</f>
        <v>0</v>
      </c>
      <c r="AA38" s="93">
        <f>IF(('[1] בריאות א2'!AV15+'[1] בריאות א2'!BC15)=0,0,('[1] בריאות א2'!AV15+'[1] בריאות א2'!BC15)/('[1] בריאות א2'!$AZ$17+'[1] בריאות א2'!$AS$17))</f>
        <v>0</v>
      </c>
      <c r="AB38" s="93">
        <f>IF(('[1] בריאות א2'!AW15+'[1] בריאות א2'!BD15)=0,0,('[1] בריאות א2'!AW15+'[1] בריאות א2'!BD15)/('[1] בריאות א2'!$AZ$17+'[1] בריאות א2'!$AS$17))</f>
        <v>0</v>
      </c>
      <c r="AC38" s="93">
        <f>IF(('[1] בריאות א2'!AX15+'[1] בריאות א2'!BE15)=0,0,('[1] בריאות א2'!AX15+'[1] בריאות א2'!BE15)/('[1] בריאות א2'!$AZ$17+'[1] בריאות א2'!$AS$17))</f>
        <v>0</v>
      </c>
      <c r="AD38" s="93">
        <f>IF(('[1] בריאות א2'!AY15+'[1] בריאות א2'!BF15)=0,0,('[1] בריאות א2'!AY15+'[1] בריאות א2'!BF15)/('[1] בריאות א2'!$AZ$17+'[1] בריאות א2'!$AS$17))</f>
        <v>1.5151515151515152E-2</v>
      </c>
      <c r="AE38" s="92">
        <f>SUM(AF38:AK38)</f>
        <v>0</v>
      </c>
      <c r="AF38" s="93">
        <f>IF('[1] בריאות א2'!BH15=0,0,'[1] בריאות א2'!BH15/'[1] בריאות א2'!$BG$17)</f>
        <v>0</v>
      </c>
      <c r="AG38" s="93">
        <f>IF('[1] בריאות א2'!BI15=0,0,'[1] בריאות א2'!BI15/'[1] בריאות א2'!$BG$17)</f>
        <v>0</v>
      </c>
      <c r="AH38" s="93">
        <f>IF('[1] בריאות א2'!BJ15=0,0,'[1] בריאות א2'!BJ15/'[1] בריאות א2'!$BG$17)</f>
        <v>0</v>
      </c>
      <c r="AI38" s="93">
        <f>IF('[1] בריאות א2'!BK15=0,0,'[1] בריאות א2'!BK15/'[1] בריאות א2'!$BG$17)</f>
        <v>0</v>
      </c>
      <c r="AJ38" s="93">
        <f>IF('[1] בריאות א2'!BL15=0,0,'[1] בריאות א2'!BL15/'[1] בריאות א2'!$BG$17)</f>
        <v>0</v>
      </c>
      <c r="AK38" s="93">
        <f>IF('[1] בריאות א2'!BM15=0,0,'[1] בריאות א2'!BM15/'[1] בריאות א2'!$BG$17)</f>
        <v>0</v>
      </c>
      <c r="AL38" s="92">
        <f>SUM(AM38:AR38)</f>
        <v>5.6603773584905662E-2</v>
      </c>
      <c r="AM38" s="93">
        <f>IF(('[1] בריאות א2'!BO15+'[1] בריאות א2'!BV15)=0,0,('[1] בריאות א2'!BO15+'[1] בריאות א2'!BV15)/('[1] בריאות א2'!$BN$17+'[1] בריאות א2'!$BU$17))</f>
        <v>0</v>
      </c>
      <c r="AN38" s="93">
        <f>IF(('[1] בריאות א2'!BP15+'[1] בריאות א2'!BW15)=0,0,('[1] בריאות א2'!BP15+'[1] בריאות א2'!BW15)/('[1] בריאות א2'!$BN$17+'[1] בריאות א2'!$BU$17))</f>
        <v>0</v>
      </c>
      <c r="AO38" s="93">
        <f>IF(('[1] בריאות א2'!BQ15+'[1] בריאות א2'!BX15)=0,0,('[1] בריאות א2'!BQ15+'[1] בריאות א2'!BX15)/('[1] בריאות א2'!$BN$17+'[1] בריאות א2'!$BU$17))</f>
        <v>1.8867924528301886E-2</v>
      </c>
      <c r="AP38" s="93">
        <f>IF(('[1] בריאות א2'!BR15+'[1] בריאות א2'!BY15)=0,0,('[1] בריאות א2'!BR15+'[1] בריאות א2'!BY15)/('[1] בריאות א2'!$BN$17+'[1] בריאות א2'!$BU$17))</f>
        <v>0</v>
      </c>
      <c r="AQ38" s="93">
        <f>IF(('[1] בריאות א2'!BS15+'[1] בריאות א2'!BZ15)=0,0,('[1] בריאות א2'!BS15+'[1] בריאות א2'!BZ15)/('[1] בריאות א2'!$BN$17+'[1] בריאות א2'!$BU$17))</f>
        <v>0</v>
      </c>
      <c r="AR38" s="93">
        <f>IF(('[1] בריאות א2'!BT15+'[1] בריאות א2'!CA15)=0,0,('[1] בריאות א2'!BT15+'[1] בריאות א2'!CA15)/('[1] בריאות א2'!$BN$17+'[1] בריאות א2'!$BU$17))</f>
        <v>3.7735849056603772E-2</v>
      </c>
      <c r="AS38" s="92">
        <f>SUM(AT38:AY38)</f>
        <v>2.2038567493112948E-2</v>
      </c>
      <c r="AT38" s="93">
        <f>IF(('[1] בריאות א2'!CC15+'[1] בריאות א2'!CJ15)=0,0,('[1] בריאות א2'!CC15+'[1] בריאות א2'!CJ15)/('[1] בריאות א2'!$CB$17+'[1] בריאות א2'!$CI$17))</f>
        <v>0</v>
      </c>
      <c r="AU38" s="93">
        <f>IF(('[1] בריאות א2'!CD15+'[1] בריאות א2'!CK15)=0,0,('[1] בריאות א2'!CD15+'[1] בריאות א2'!CK15)/('[1] בריאות א2'!$CB$17+'[1] בריאות א2'!$CI$17))</f>
        <v>5.5096418732782371E-3</v>
      </c>
      <c r="AV38" s="93">
        <f>IF(('[1] בריאות א2'!CE15+'[1] בריאות א2'!CL15)=0,0,('[1] בריאות א2'!CE15+'[1] בריאות א2'!CL15)/('[1] בריאות א2'!$CB$17+'[1] בריאות א2'!$CI$17))</f>
        <v>8.2644628099173556E-3</v>
      </c>
      <c r="AW38" s="93">
        <f>IF(('[1] בריאות א2'!CF15+'[1] בריאות א2'!CM15)=0,0,('[1] בריאות א2'!CF15+'[1] בריאות א2'!CM15)/('[1] בריאות א2'!$CB$17+'[1] בריאות א2'!$CI$17))</f>
        <v>5.5096418732782371E-3</v>
      </c>
      <c r="AX38" s="93">
        <f>IF(('[1] בריאות א2'!CG15+'[1] בריאות א2'!CN15)=0,0,('[1] בריאות א2'!CG15+'[1] בריאות א2'!CN15)/('[1] בריאות א2'!$CB$17+'[1] בריאות א2'!$CI$17))</f>
        <v>2.7548209366391185E-3</v>
      </c>
      <c r="AY38" s="93">
        <f>IF(('[1] בריאות א2'!CH15+'[1] בריאות א2'!CO15)=0,0,('[1] בריאות א2'!CH15+'[1] בריאות א2'!CO15)/('[1] בריאות א2'!$CB$17+'[1] בריאות א2'!$CI$17))</f>
        <v>0</v>
      </c>
      <c r="AZ38" s="92">
        <f>SUM(BA38:BF38)</f>
        <v>0</v>
      </c>
      <c r="BA38" s="93">
        <f>IF(('[1] בריאות א2'!CQ15+'[1] בריאות א2'!CX15)=0,0,('[1] בריאות א2'!CQ15+'[1] בריאות א2'!CX15)/('[1] בריאות א2'!$CP$17+'[1] בריאות א2'!$CW$17))</f>
        <v>0</v>
      </c>
      <c r="BB38" s="93">
        <f>IF(('[1] בריאות א2'!CR15+'[1] בריאות א2'!CY15)=0,0,('[1] בריאות א2'!CR15+'[1] בריאות א2'!CY15)/('[1] בריאות א2'!$CP$17+'[1] בריאות א2'!$CW$17))</f>
        <v>0</v>
      </c>
      <c r="BC38" s="93">
        <f>IF(('[1] בריאות א2'!CS15+'[1] בריאות א2'!CZ15)=0,0,('[1] בריאות א2'!CS15+'[1] בריאות א2'!CZ15)/('[1] בריאות א2'!$CP$17+'[1] בריאות א2'!$CW$17))</f>
        <v>0</v>
      </c>
      <c r="BD38" s="93">
        <f>IF(('[1] בריאות א2'!CT15+'[1] בריאות א2'!DA15)=0,0,('[1] בריאות א2'!CT15+'[1] בריאות א2'!DA15)/('[1] בריאות א2'!$CP$17+'[1] בריאות א2'!$CW$17))</f>
        <v>0</v>
      </c>
      <c r="BE38" s="93">
        <f>IF(('[1] בריאות א2'!CU15+'[1] בריאות א2'!DB15)=0,0,('[1] בריאות א2'!CU15+'[1] בריאות א2'!DB15)/('[1] בריאות א2'!$CP$17+'[1] בריאות א2'!$CW$17))</f>
        <v>0</v>
      </c>
      <c r="BF38" s="93">
        <f>IF(('[1] בריאות א2'!CV15+'[1] בריאות א2'!DC15)=0,0,('[1] בריאות א2'!CV15+'[1] בריאות א2'!DC15)/('[1] בריאות א2'!$CP$17+'[1] בריאות א2'!$CW$17))</f>
        <v>0</v>
      </c>
      <c r="BG38" s="92">
        <f>SUM(BH38:BM38)</f>
        <v>0</v>
      </c>
      <c r="BH38" s="93">
        <f>IF(('[1] בריאות א2'!DE15+'[1] בריאות א2'!DL15)=0,0,('[1] בריאות א2'!DE15+'[1] בריאות א2'!DL15)/('[1] בריאות א2'!$DD$17+'[1] בריאות א2'!$DK$17))</f>
        <v>0</v>
      </c>
      <c r="BI38" s="93">
        <f>IF(('[1] בריאות א2'!DF15+'[1] בריאות א2'!DM15)=0,0,('[1] בריאות א2'!DF15+'[1] בריאות א2'!DM15)/('[1] בריאות א2'!$DD$17+'[1] בריאות א2'!$DK$17))</f>
        <v>0</v>
      </c>
      <c r="BJ38" s="93">
        <f>IF(('[1] בריאות א2'!DG15+'[1] בריאות א2'!DN15)=0,0,('[1] בריאות א2'!DG15+'[1] בריאות א2'!DN15)/('[1] בריאות א2'!$DD$17+'[1] בריאות א2'!$DK$17))</f>
        <v>0</v>
      </c>
      <c r="BK38" s="93">
        <f>IF(('[1] בריאות א2'!DH15+'[1] בריאות א2'!DO15)=0,0,('[1] בריאות א2'!DH15+'[1] בריאות א2'!DO15)/('[1] בריאות א2'!$DD$17+'[1] בריאות א2'!$DK$17))</f>
        <v>0</v>
      </c>
      <c r="BL38" s="93">
        <f>IF(('[1] בריאות א2'!DI15+'[1] בריאות א2'!DP15)=0,0,('[1] בריאות א2'!DI15+'[1] בריאות א2'!DP15)/('[1] בריאות א2'!$DD$17+'[1] בריאות א2'!$DK$17))</f>
        <v>0</v>
      </c>
      <c r="BM38" s="94">
        <f>IF(('[1] בריאות א2'!DJ15+'[1] בריאות א2'!DQ15)=0,0,('[1] בריאות א2'!DJ15+'[1] בריאות א2'!DQ15)/('[1] בריאות א2'!$DD$17+'[1] בריאות א2'!$DK$17))</f>
        <v>0</v>
      </c>
    </row>
    <row r="39" spans="1:75" hidden="1" x14ac:dyDescent="0.2">
      <c r="A39" s="86">
        <v>6</v>
      </c>
      <c r="B39" s="95" t="s">
        <v>97</v>
      </c>
      <c r="C39" s="92">
        <f>SUM(D39:I39)</f>
        <v>7.5555555555555556E-2</v>
      </c>
      <c r="D39" s="93">
        <f>IF(('[1] בריאות א2'!D16+'[1] בריאות א2'!K16)=0,0,('[1] בריאות א2'!D16+'[1] בריאות א2'!K16)/('[1] בריאות א2'!$C$17+'[1] בריאות א2'!$J$17))</f>
        <v>0</v>
      </c>
      <c r="E39" s="93">
        <f>IF(('[1] בריאות א2'!E16+'[1] בריאות א2'!L16)=0,0,('[1] בריאות א2'!E16+'[1] בריאות א2'!L16)/('[1] בריאות א2'!$C$17+'[1] בריאות א2'!$J$17))</f>
        <v>2.2222222222222223E-2</v>
      </c>
      <c r="F39" s="93">
        <f>IF(('[1] בריאות א2'!F16+'[1] בריאות א2'!M16)=0,0,('[1] בריאות א2'!F16+'[1] בריאות א2'!M16)/('[1] בריאות א2'!$C$17+'[1] בריאות א2'!$J$17))</f>
        <v>0.04</v>
      </c>
      <c r="G39" s="93">
        <f>IF(('[1] בריאות א2'!G16+'[1] בריאות א2'!N16)=0,0,('[1] בריאות א2'!G16+'[1] בריאות א2'!N16)/('[1] בריאות א2'!$C$17+'[1] בריאות א2'!$J$17))</f>
        <v>1.3333333333333334E-2</v>
      </c>
      <c r="H39" s="93">
        <f>IF(('[1] בריאות א2'!H16+'[1] בריאות א2'!O16)=0,0,('[1] בריאות א2'!H16+'[1] בריאות א2'!O16)/('[1] בריאות א2'!$C$17+'[1] בריאות א2'!$J$17))</f>
        <v>0</v>
      </c>
      <c r="I39" s="93">
        <f>IF(('[1] בריאות א2'!I16+'[1] בריאות א2'!P16)=0,0,('[1] בריאות א2'!I16+'[1] בריאות א2'!P16)/('[1] בריאות א2'!$C$17+'[1] בריאות א2'!$J$17))</f>
        <v>0</v>
      </c>
      <c r="J39" s="92">
        <f>SUM(K39:P39)</f>
        <v>0</v>
      </c>
      <c r="K39" s="93">
        <f>IF(('[1] בריאות א2'!R16+'[1] בריאות א2'!Y16)=0,0,('[1] בריאות א2'!R16+'[1] בריאות א2'!Y16)/('[1] בריאות א2'!$Q$17+'[1] בריאות א2'!$X$17))</f>
        <v>0</v>
      </c>
      <c r="L39" s="93">
        <f>IF(('[1] בריאות א2'!S16+'[1] בריאות א2'!Z16)=0,0,('[1] בריאות א2'!S16+'[1] בריאות א2'!Z16)/('[1] בריאות א2'!$Q$17+'[1] בריאות א2'!$X$17))</f>
        <v>0</v>
      </c>
      <c r="M39" s="93">
        <f>IF(('[1] בריאות א2'!T16+'[1] בריאות א2'!AA16)=0,0,('[1] בריאות א2'!T16+'[1] בריאות א2'!AA16)/('[1] בריאות א2'!$Q$17+'[1] בריאות א2'!$X$17))</f>
        <v>0</v>
      </c>
      <c r="N39" s="93">
        <f>IF(('[1] בריאות א2'!U16+'[1] בריאות א2'!AB16)=0,0,('[1] בריאות א2'!U16+'[1] בריאות א2'!AB16)/('[1] בריאות א2'!$Q$17+'[1] בריאות א2'!$X$17))</f>
        <v>0</v>
      </c>
      <c r="O39" s="93">
        <f>IF(('[1] בריאות א2'!V16+'[1] בריאות א2'!AC16)=0,0,('[1] בריאות א2'!V16+'[1] בריאות א2'!AC16)/('[1] בריאות א2'!$Q$17+'[1] בריאות א2'!$X$17))</f>
        <v>0</v>
      </c>
      <c r="P39" s="93">
        <f>IF(('[1] בריאות א2'!W16+'[1] בריאות א2'!AD16)=0,0,('[1] בריאות א2'!W16+'[1] בריאות א2'!AD16)/('[1] בריאות א2'!$Q$17+'[1] בריאות א2'!$X$17))</f>
        <v>0</v>
      </c>
      <c r="Q39" s="92">
        <f>SUM(R39:W39)</f>
        <v>0.1111111111111111</v>
      </c>
      <c r="R39" s="93">
        <f>IF(('[1] בריאות א2'!AF16+'[1] בריאות א2'!AM16)=0,0,('[1] בריאות א2'!AF16+'[1] בריאות א2'!AM16)/('[1] בריאות א2'!$AE$17+'[1] בריאות א2'!$AL$17))</f>
        <v>0</v>
      </c>
      <c r="S39" s="93">
        <f>IF(('[1] בריאות א2'!AG16+'[1] בריאות א2'!AN16)=0,0,('[1] בריאות א2'!AG16+'[1] בריאות א2'!AN16)/('[1] בריאות א2'!$AE$17+'[1] בריאות א2'!$AL$17))</f>
        <v>0</v>
      </c>
      <c r="T39" s="93">
        <f>IF(('[1] בריאות א2'!AH16+'[1] בריאות א2'!AO16)=0,0,('[1] בריאות א2'!AH16+'[1] בריאות א2'!AO16)/('[1] בריאות א2'!$AE$17+'[1] בריאות א2'!$AL$17))</f>
        <v>0.1111111111111111</v>
      </c>
      <c r="U39" s="93">
        <f>IF(('[1] בריאות א2'!AI16+'[1] בריאות א2'!AP16)=0,0,('[1] בריאות א2'!AI16+'[1] בריאות א2'!AP16)/('[1] בריאות א2'!$AE$17+'[1] בריאות א2'!$AL$17))</f>
        <v>0</v>
      </c>
      <c r="V39" s="93">
        <f>IF(('[1] בריאות א2'!AJ16+'[1] בריאות א2'!AQ16)=0,0,('[1] בריאות א2'!AJ16+'[1] בריאות א2'!AQ16)/('[1] בריאות א2'!$AE$17+'[1] בריאות א2'!$AL$17))</f>
        <v>0</v>
      </c>
      <c r="W39" s="93">
        <f>IF(('[1] בריאות א2'!AK16+'[1] בריאות א2'!AR16)=0,0,('[1] בריאות א2'!AK16+'[1] בריאות א2'!AR16)/('[1] בריאות א2'!$AE$17+'[1] בריאות א2'!$AL$17))</f>
        <v>0</v>
      </c>
      <c r="X39" s="92">
        <f>SUM(Y39:AD39)</f>
        <v>1.5151515151515152E-2</v>
      </c>
      <c r="Y39" s="93">
        <f>IF(('[1] בריאות א2'!AT16+'[1] בריאות א2'!BA16)=0,0,('[1] בריאות א2'!AT16+'[1] בריאות א2'!BA16)/('[1] בריאות א2'!$AZ$17+'[1] בריאות א2'!$AS$17))</f>
        <v>0</v>
      </c>
      <c r="Z39" s="93">
        <f>IF(('[1] בריאות א2'!AU16+'[1] בריאות א2'!BB16)=0,0,('[1] בריאות א2'!AU16+'[1] בריאות א2'!BB16)/('[1] בריאות א2'!$AZ$17+'[1] בריאות א2'!$AS$17))</f>
        <v>0</v>
      </c>
      <c r="AA39" s="93">
        <f>IF(('[1] בריאות א2'!AV16+'[1] בריאות א2'!BC16)=0,0,('[1] בריאות א2'!AV16+'[1] בריאות א2'!BC16)/('[1] בריאות א2'!$AZ$17+'[1] בריאות א2'!$AS$17))</f>
        <v>1.5151515151515152E-2</v>
      </c>
      <c r="AB39" s="93">
        <f>IF(('[1] בריאות א2'!AW16+'[1] בריאות א2'!BD16)=0,0,('[1] בריאות א2'!AW16+'[1] בריאות א2'!BD16)/('[1] בריאות א2'!$AZ$17+'[1] בריאות א2'!$AS$17))</f>
        <v>0</v>
      </c>
      <c r="AC39" s="93">
        <f>IF(('[1] בריאות א2'!AX16+'[1] בריאות א2'!BE16)=0,0,('[1] בריאות א2'!AX16+'[1] בריאות א2'!BE16)/('[1] בריאות א2'!$AZ$17+'[1] בריאות א2'!$AS$17))</f>
        <v>0</v>
      </c>
      <c r="AD39" s="93">
        <f>IF(('[1] בריאות א2'!AY16+'[1] בריאות א2'!BF16)=0,0,('[1] בריאות א2'!AY16+'[1] בריאות א2'!BF16)/('[1] בריאות א2'!$AZ$17+'[1] בריאות א2'!$AS$17))</f>
        <v>0</v>
      </c>
      <c r="AE39" s="92">
        <f>SUM(AF39:AK39)</f>
        <v>0</v>
      </c>
      <c r="AF39" s="93">
        <f>IF('[1] בריאות א2'!BH16=0,0,'[1] בריאות א2'!BH16/'[1] בריאות א2'!$BG$17)</f>
        <v>0</v>
      </c>
      <c r="AG39" s="93">
        <f>IF('[1] בריאות א2'!BI16=0,0,'[1] בריאות א2'!BI16/'[1] בריאות א2'!$BG$17)</f>
        <v>0</v>
      </c>
      <c r="AH39" s="93">
        <f>IF('[1] בריאות א2'!BJ16=0,0,'[1] בריאות א2'!BJ16/'[1] בריאות א2'!$BG$17)</f>
        <v>0</v>
      </c>
      <c r="AI39" s="93">
        <f>IF('[1] בריאות א2'!BK16=0,0,'[1] בריאות א2'!BK16/'[1] בריאות א2'!$BG$17)</f>
        <v>0</v>
      </c>
      <c r="AJ39" s="93">
        <f>IF('[1] בריאות א2'!BL16=0,0,'[1] בריאות א2'!BL16/'[1] בריאות א2'!$BG$17)</f>
        <v>0</v>
      </c>
      <c r="AK39" s="93">
        <f>IF('[1] בריאות א2'!BM16=0,0,'[1] בריאות א2'!BM16/'[1] בריאות א2'!$BG$17)</f>
        <v>0</v>
      </c>
      <c r="AL39" s="92">
        <f>SUM(AM39:AR39)</f>
        <v>5.6603773584905662E-2</v>
      </c>
      <c r="AM39" s="93">
        <f>IF(('[1] בריאות א2'!BO16+'[1] בריאות א2'!BV16)=0,0,('[1] בריאות א2'!BO16+'[1] בריאות א2'!BV16)/('[1] בריאות א2'!$BN$17+'[1] בריאות א2'!$BU$17))</f>
        <v>3.7735849056603772E-2</v>
      </c>
      <c r="AN39" s="93">
        <f>IF(('[1] בריאות א2'!BP16+'[1] בריאות א2'!BW16)=0,0,('[1] בריאות א2'!BP16+'[1] בריאות א2'!BW16)/('[1] בריאות א2'!$BN$17+'[1] בריאות א2'!$BU$17))</f>
        <v>0</v>
      </c>
      <c r="AO39" s="93">
        <f>IF(('[1] בריאות א2'!BQ16+'[1] בריאות א2'!BX16)=0,0,('[1] בריאות א2'!BQ16+'[1] בריאות א2'!BX16)/('[1] בריאות א2'!$BN$17+'[1] בריאות א2'!$BU$17))</f>
        <v>0</v>
      </c>
      <c r="AP39" s="93">
        <f>IF(('[1] בריאות א2'!BR16+'[1] בריאות א2'!BY16)=0,0,('[1] בריאות א2'!BR16+'[1] בריאות א2'!BY16)/('[1] בריאות א2'!$BN$17+'[1] בריאות א2'!$BU$17))</f>
        <v>1.8867924528301886E-2</v>
      </c>
      <c r="AQ39" s="93">
        <f>IF(('[1] בריאות א2'!BS16+'[1] בריאות א2'!BZ16)=0,0,('[1] בריאות א2'!BS16+'[1] בריאות א2'!BZ16)/('[1] בריאות א2'!$BN$17+'[1] בריאות א2'!$BU$17))</f>
        <v>0</v>
      </c>
      <c r="AR39" s="93">
        <f>IF(('[1] בריאות א2'!BT16+'[1] בריאות א2'!CA16)=0,0,('[1] בריאות א2'!BT16+'[1] בריאות א2'!CA16)/('[1] בריאות א2'!$BN$17+'[1] בריאות א2'!$BU$17))</f>
        <v>0</v>
      </c>
      <c r="AS39" s="92">
        <f>SUM(AT39:AY39)</f>
        <v>5.2341597796143252E-2</v>
      </c>
      <c r="AT39" s="93">
        <f>IF(('[1] בריאות א2'!CC16+'[1] בריאות א2'!CJ16)=0,0,('[1] בריאות א2'!CC16+'[1] בריאות א2'!CJ16)/('[1] בריאות א2'!$CB$17+'[1] בריאות א2'!$CI$17))</f>
        <v>0</v>
      </c>
      <c r="AU39" s="93">
        <f>IF(('[1] בריאות א2'!CD16+'[1] בריאות א2'!CK16)=0,0,('[1] בריאות א2'!CD16+'[1] בריאות א2'!CK16)/('[1] בריאות א2'!$CB$17+'[1] בריאות א2'!$CI$17))</f>
        <v>1.3774104683195593E-2</v>
      </c>
      <c r="AV39" s="93">
        <f>IF(('[1] בריאות א2'!CE16+'[1] בריאות א2'!CL16)=0,0,('[1] בריאות א2'!CE16+'[1] בריאות א2'!CL16)/('[1] בריאות א2'!$CB$17+'[1] בריאות א2'!$CI$17))</f>
        <v>1.928374655647383E-2</v>
      </c>
      <c r="AW39" s="93">
        <f>IF(('[1] בריאות א2'!CF16+'[1] בריאות א2'!CM16)=0,0,('[1] בריאות א2'!CF16+'[1] בריאות א2'!CM16)/('[1] בריאות א2'!$CB$17+'[1] בריאות א2'!$CI$17))</f>
        <v>8.2644628099173556E-3</v>
      </c>
      <c r="AX39" s="93">
        <f>IF(('[1] בריאות א2'!CG16+'[1] בריאות א2'!CN16)=0,0,('[1] בריאות א2'!CG16+'[1] בריאות א2'!CN16)/('[1] בריאות א2'!$CB$17+'[1] בריאות א2'!$CI$17))</f>
        <v>5.5096418732782371E-3</v>
      </c>
      <c r="AY39" s="93">
        <f>IF(('[1] בריאות א2'!CH16+'[1] בריאות א2'!CO16)=0,0,('[1] בריאות א2'!CH16+'[1] בריאות א2'!CO16)/('[1] בריאות א2'!$CB$17+'[1] בריאות א2'!$CI$17))</f>
        <v>5.5096418732782371E-3</v>
      </c>
      <c r="AZ39" s="92">
        <f>SUM(BA39:BF39)</f>
        <v>0</v>
      </c>
      <c r="BA39" s="93">
        <f>IF(('[1] בריאות א2'!CQ16+'[1] בריאות א2'!CX16)=0,0,('[1] בריאות א2'!CQ16+'[1] בריאות א2'!CX16)/('[1] בריאות א2'!$CP$17+'[1] בריאות א2'!$CW$17))</f>
        <v>0</v>
      </c>
      <c r="BB39" s="93">
        <f>IF(('[1] בריאות א2'!CR16+'[1] בריאות א2'!CY16)=0,0,('[1] בריאות א2'!CR16+'[1] בריאות א2'!CY16)/('[1] בריאות א2'!$CP$17+'[1] בריאות א2'!$CW$17))</f>
        <v>0</v>
      </c>
      <c r="BC39" s="93">
        <f>IF(('[1] בריאות א2'!CS16+'[1] בריאות א2'!CZ16)=0,0,('[1] בריאות א2'!CS16+'[1] בריאות א2'!CZ16)/('[1] בריאות א2'!$CP$17+'[1] בריאות א2'!$CW$17))</f>
        <v>0</v>
      </c>
      <c r="BD39" s="93">
        <f>IF(('[1] בריאות א2'!CT16+'[1] בריאות א2'!DA16)=0,0,('[1] בריאות א2'!CT16+'[1] בריאות א2'!DA16)/('[1] בריאות א2'!$CP$17+'[1] בריאות א2'!$CW$17))</f>
        <v>0</v>
      </c>
      <c r="BE39" s="93">
        <f>IF(('[1] בריאות א2'!CU16+'[1] בריאות א2'!DB16)=0,0,('[1] בריאות א2'!CU16+'[1] בריאות א2'!DB16)/('[1] בריאות א2'!$CP$17+'[1] בריאות א2'!$CW$17))</f>
        <v>0</v>
      </c>
      <c r="BF39" s="93">
        <f>IF(('[1] בריאות א2'!CV16+'[1] בריאות א2'!DC16)=0,0,('[1] בריאות א2'!CV16+'[1] בריאות א2'!DC16)/('[1] בריאות א2'!$CP$17+'[1] בריאות א2'!$CW$17))</f>
        <v>0</v>
      </c>
      <c r="BG39" s="92">
        <f>SUM(BH39:BM39)</f>
        <v>0.11538461538461539</v>
      </c>
      <c r="BH39" s="93">
        <f>IF(('[1] בריאות א2'!DE16+'[1] בריאות א2'!DL16)=0,0,('[1] בריאות א2'!DE16+'[1] בריאות א2'!DL16)/('[1] בריאות א2'!$DD$17+'[1] בריאות א2'!$DK$17))</f>
        <v>0</v>
      </c>
      <c r="BI39" s="93">
        <f>IF(('[1] בריאות א2'!DF16+'[1] בריאות א2'!DM16)=0,0,('[1] בריאות א2'!DF16+'[1] בריאות א2'!DM16)/('[1] בריאות א2'!$DD$17+'[1] בריאות א2'!$DK$17))</f>
        <v>3.8461538461538464E-2</v>
      </c>
      <c r="BJ39" s="93">
        <f>IF(('[1] בריאות א2'!DG16+'[1] בריאות א2'!DN16)=0,0,('[1] בריאות א2'!DG16+'[1] בריאות א2'!DN16)/('[1] בריאות א2'!$DD$17+'[1] בריאות א2'!$DK$17))</f>
        <v>7.6923076923076927E-2</v>
      </c>
      <c r="BK39" s="93">
        <f>IF(('[1] בריאות א2'!DH16+'[1] בריאות א2'!DO16)=0,0,('[1] בריאות א2'!DH16+'[1] בריאות א2'!DO16)/('[1] בריאות א2'!$DD$17+'[1] בריאות א2'!$DK$17))</f>
        <v>0</v>
      </c>
      <c r="BL39" s="93">
        <f>IF(('[1] בריאות א2'!DI16+'[1] בריאות א2'!DP16)=0,0,('[1] בריאות א2'!DI16+'[1] בריאות א2'!DP16)/('[1] בריאות א2'!$DD$17+'[1] בריאות א2'!$DK$17))</f>
        <v>0</v>
      </c>
      <c r="BM39" s="94">
        <f>IF(('[1] בריאות א2'!DJ16+'[1] בריאות א2'!DQ16)=0,0,('[1] בריאות א2'!DJ16+'[1] בריאות א2'!DQ16)/('[1] בריאות א2'!$DD$17+'[1] בריאות א2'!$DK$17))</f>
        <v>0</v>
      </c>
    </row>
    <row r="40" spans="1:75" hidden="1" x14ac:dyDescent="0.2">
      <c r="A40" s="86">
        <v>7</v>
      </c>
      <c r="B40" s="96" t="s">
        <v>116</v>
      </c>
      <c r="C40" s="88">
        <f>SUM(C35:C39)</f>
        <v>1</v>
      </c>
      <c r="D40" s="97">
        <f t="shared" ref="D40:I40" si="6">SUM(D35:D39)</f>
        <v>0.31999999999999995</v>
      </c>
      <c r="E40" s="97">
        <f t="shared" si="6"/>
        <v>0.30222222222222223</v>
      </c>
      <c r="F40" s="97">
        <f t="shared" si="6"/>
        <v>0.23111111111111113</v>
      </c>
      <c r="G40" s="97">
        <f t="shared" si="6"/>
        <v>0.12000000000000001</v>
      </c>
      <c r="H40" s="97">
        <f t="shared" si="6"/>
        <v>2.2222222222222223E-2</v>
      </c>
      <c r="I40" s="98">
        <f t="shared" si="6"/>
        <v>4.4444444444444444E-3</v>
      </c>
      <c r="J40" s="88">
        <f>SUM(J35:J39)</f>
        <v>0</v>
      </c>
      <c r="K40" s="97">
        <f t="shared" ref="K40:P40" si="7">SUM(K35:K39)</f>
        <v>0</v>
      </c>
      <c r="L40" s="97">
        <f t="shared" si="7"/>
        <v>0</v>
      </c>
      <c r="M40" s="97">
        <f t="shared" si="7"/>
        <v>0</v>
      </c>
      <c r="N40" s="97">
        <f t="shared" si="7"/>
        <v>0</v>
      </c>
      <c r="O40" s="97">
        <f t="shared" si="7"/>
        <v>0</v>
      </c>
      <c r="P40" s="98">
        <f t="shared" si="7"/>
        <v>0</v>
      </c>
      <c r="Q40" s="88">
        <f>SUM(Q35:Q39)</f>
        <v>1</v>
      </c>
      <c r="R40" s="97">
        <f t="shared" ref="R40:W40" si="8">SUM(R35:R39)</f>
        <v>0.22222222222222221</v>
      </c>
      <c r="S40" s="97">
        <f t="shared" si="8"/>
        <v>0.22222222222222221</v>
      </c>
      <c r="T40" s="97">
        <f t="shared" si="8"/>
        <v>0.33333333333333331</v>
      </c>
      <c r="U40" s="97">
        <f t="shared" si="8"/>
        <v>0.22222222222222221</v>
      </c>
      <c r="V40" s="97">
        <f t="shared" si="8"/>
        <v>0</v>
      </c>
      <c r="W40" s="97">
        <f t="shared" si="8"/>
        <v>0</v>
      </c>
      <c r="X40" s="88">
        <f>SUM(X35:X39)</f>
        <v>0.99999999999999989</v>
      </c>
      <c r="Y40" s="97">
        <f t="shared" ref="Y40:AD40" si="9">SUM(Y35:Y39)</f>
        <v>0.10606060606060606</v>
      </c>
      <c r="Z40" s="97">
        <f t="shared" si="9"/>
        <v>0.2121212121212121</v>
      </c>
      <c r="AA40" s="97">
        <f t="shared" si="9"/>
        <v>0.45454545454545459</v>
      </c>
      <c r="AB40" s="97">
        <f t="shared" si="9"/>
        <v>0.19696969696969696</v>
      </c>
      <c r="AC40" s="97">
        <f t="shared" si="9"/>
        <v>1.5151515151515152E-2</v>
      </c>
      <c r="AD40" s="97">
        <f t="shared" si="9"/>
        <v>1.5151515151515152E-2</v>
      </c>
      <c r="AE40" s="88">
        <f>SUM(AE35:AE39)</f>
        <v>0</v>
      </c>
      <c r="AF40" s="97">
        <f t="shared" ref="AF40:AK40" si="10">SUM(AF35:AF39)</f>
        <v>0</v>
      </c>
      <c r="AG40" s="97">
        <f t="shared" si="10"/>
        <v>0</v>
      </c>
      <c r="AH40" s="97">
        <f t="shared" si="10"/>
        <v>0</v>
      </c>
      <c r="AI40" s="97">
        <f t="shared" si="10"/>
        <v>0</v>
      </c>
      <c r="AJ40" s="97">
        <f t="shared" si="10"/>
        <v>0</v>
      </c>
      <c r="AK40" s="98">
        <f t="shared" si="10"/>
        <v>0</v>
      </c>
      <c r="AL40" s="88">
        <f>SUM(AL35:AL39)</f>
        <v>1</v>
      </c>
      <c r="AM40" s="97">
        <f t="shared" ref="AM40:AR40" si="11">SUM(AM35:AM39)</f>
        <v>7.5471698113207544E-2</v>
      </c>
      <c r="AN40" s="97">
        <f t="shared" si="11"/>
        <v>0.15094339622641509</v>
      </c>
      <c r="AO40" s="97">
        <f t="shared" si="11"/>
        <v>0.22641509433962265</v>
      </c>
      <c r="AP40" s="97">
        <f t="shared" si="11"/>
        <v>0.39622641509433959</v>
      </c>
      <c r="AQ40" s="97">
        <f t="shared" si="11"/>
        <v>5.6603773584905662E-2</v>
      </c>
      <c r="AR40" s="98">
        <f t="shared" si="11"/>
        <v>9.4339622641509441E-2</v>
      </c>
      <c r="AS40" s="88">
        <f>SUM(AS35:AS39)</f>
        <v>1.0000000000000002</v>
      </c>
      <c r="AT40" s="97">
        <f t="shared" ref="AT40:AY40" si="12">SUM(AT35:AT39)</f>
        <v>0.1487603305785124</v>
      </c>
      <c r="AU40" s="97">
        <f t="shared" si="12"/>
        <v>0.3608815426997245</v>
      </c>
      <c r="AV40" s="97">
        <f t="shared" si="12"/>
        <v>0.24242424242424243</v>
      </c>
      <c r="AW40" s="97">
        <f t="shared" si="12"/>
        <v>0.13223140495867769</v>
      </c>
      <c r="AX40" s="97">
        <f t="shared" si="12"/>
        <v>6.0606060606060608E-2</v>
      </c>
      <c r="AY40" s="98">
        <f t="shared" si="12"/>
        <v>5.5096418732782371E-2</v>
      </c>
      <c r="AZ40" s="88">
        <f>SUM(AZ35:AZ39)</f>
        <v>0</v>
      </c>
      <c r="BA40" s="97">
        <f t="shared" ref="BA40:BF40" si="13">SUM(BA35:BA39)</f>
        <v>0</v>
      </c>
      <c r="BB40" s="97">
        <f t="shared" si="13"/>
        <v>0</v>
      </c>
      <c r="BC40" s="97">
        <f t="shared" si="13"/>
        <v>0</v>
      </c>
      <c r="BD40" s="97">
        <f t="shared" si="13"/>
        <v>0</v>
      </c>
      <c r="BE40" s="97">
        <f t="shared" si="13"/>
        <v>0</v>
      </c>
      <c r="BF40" s="98">
        <f t="shared" si="13"/>
        <v>0</v>
      </c>
      <c r="BG40" s="88">
        <f>SUM(BG35:BG39)</f>
        <v>1</v>
      </c>
      <c r="BH40" s="97">
        <f t="shared" ref="BH40:BM40" si="14">SUM(BH35:BH39)</f>
        <v>0.19230769230769232</v>
      </c>
      <c r="BI40" s="97">
        <f t="shared" si="14"/>
        <v>0.19230769230769232</v>
      </c>
      <c r="BJ40" s="97">
        <f t="shared" si="14"/>
        <v>0.5</v>
      </c>
      <c r="BK40" s="97">
        <f t="shared" si="14"/>
        <v>0.11538461538461539</v>
      </c>
      <c r="BL40" s="97">
        <f t="shared" si="14"/>
        <v>0</v>
      </c>
      <c r="BM40" s="137">
        <f t="shared" si="14"/>
        <v>0</v>
      </c>
    </row>
    <row r="41" spans="1:75" hidden="1" x14ac:dyDescent="0.2">
      <c r="A41" s="99" t="s">
        <v>100</v>
      </c>
      <c r="B41" s="100" t="s">
        <v>117</v>
      </c>
      <c r="C41" s="101"/>
      <c r="D41" s="103"/>
      <c r="E41" s="103"/>
      <c r="F41" s="103"/>
      <c r="G41" s="103"/>
      <c r="H41" s="103"/>
      <c r="I41" s="104"/>
      <c r="J41" s="101"/>
      <c r="K41" s="103"/>
      <c r="L41" s="103"/>
      <c r="M41" s="103"/>
      <c r="N41" s="103"/>
      <c r="O41" s="103"/>
      <c r="P41" s="104"/>
      <c r="Q41" s="101"/>
      <c r="R41" s="103"/>
      <c r="S41" s="103"/>
      <c r="T41" s="103"/>
      <c r="U41" s="103"/>
      <c r="V41" s="103"/>
      <c r="W41" s="104"/>
      <c r="X41" s="101"/>
      <c r="Y41" s="103"/>
      <c r="Z41" s="103"/>
      <c r="AA41" s="103"/>
      <c r="AB41" s="103"/>
      <c r="AC41" s="103"/>
      <c r="AD41" s="104"/>
      <c r="AE41" s="101"/>
      <c r="AF41" s="103"/>
      <c r="AG41" s="103"/>
      <c r="AH41" s="103"/>
      <c r="AI41" s="103"/>
      <c r="AJ41" s="103"/>
      <c r="AK41" s="104"/>
      <c r="AL41" s="101"/>
      <c r="AM41" s="103"/>
      <c r="AN41" s="103"/>
      <c r="AO41" s="103"/>
      <c r="AP41" s="103"/>
      <c r="AQ41" s="103"/>
      <c r="AR41" s="104"/>
      <c r="AS41" s="101"/>
      <c r="AT41" s="103"/>
      <c r="AU41" s="103"/>
      <c r="AV41" s="103"/>
      <c r="AW41" s="103"/>
      <c r="AX41" s="103"/>
      <c r="AY41" s="104"/>
      <c r="AZ41" s="101"/>
      <c r="BA41" s="103"/>
      <c r="BB41" s="103"/>
      <c r="BC41" s="103"/>
      <c r="BD41" s="103"/>
      <c r="BE41" s="103"/>
      <c r="BF41" s="104"/>
      <c r="BG41" s="101"/>
      <c r="BH41" s="103"/>
      <c r="BI41" s="103"/>
      <c r="BJ41" s="103"/>
      <c r="BK41" s="103"/>
      <c r="BL41" s="103"/>
      <c r="BM41" s="104"/>
      <c r="BN41" s="106"/>
      <c r="BO41" s="106"/>
      <c r="BP41" s="106"/>
      <c r="BQ41" s="106"/>
      <c r="BR41" s="106"/>
    </row>
    <row r="42" spans="1:75" hidden="1" x14ac:dyDescent="0.2">
      <c r="A42" s="86">
        <v>1</v>
      </c>
      <c r="B42" s="91" t="s">
        <v>102</v>
      </c>
      <c r="C42" s="92">
        <f>SUM(D42:I42)</f>
        <v>0</v>
      </c>
      <c r="D42" s="93">
        <f>IF('[1] בריאות א2'!D20+'[1] בריאות א2'!K20=0,0,('[1] בריאות א2'!D20+'[1] בריאות א2'!K20)/('[1] בריאות א2'!$C$22+'[1] בריאות א2'!$J$22))</f>
        <v>0</v>
      </c>
      <c r="E42" s="93">
        <f>IF('[1] בריאות א2'!E20+'[1] בריאות א2'!L20=0,0,('[1] בריאות א2'!E20+'[1] בריאות א2'!L20)/('[1] בריאות א2'!$C$22+'[1] בריאות א2'!$J$22))</f>
        <v>0</v>
      </c>
      <c r="F42" s="93">
        <f>IF('[1] בריאות א2'!F20+'[1] בריאות א2'!M20=0,0,('[1] בריאות א2'!F20+'[1] בריאות א2'!M20)/('[1] בריאות א2'!$C$22+'[1] בריאות א2'!$J$22))</f>
        <v>0</v>
      </c>
      <c r="G42" s="93">
        <f>IF('[1] בריאות א2'!G20+'[1] בריאות א2'!N20=0,0,('[1] בריאות א2'!G20+'[1] בריאות א2'!N20)/('[1] בריאות א2'!$C$22+'[1] בריאות א2'!$J$22))</f>
        <v>0</v>
      </c>
      <c r="H42" s="93">
        <f>IF('[1] בריאות א2'!H20+'[1] בריאות א2'!O20=0,0,('[1] בריאות א2'!H20+'[1] בריאות א2'!O20)/('[1] בריאות א2'!$C$22+'[1] בריאות א2'!$J$22))</f>
        <v>0</v>
      </c>
      <c r="I42" s="93">
        <f>IF('[1] בריאות א2'!I20+'[1] בריאות א2'!P20=0,0,('[1] בריאות א2'!I20+'[1] בריאות א2'!P20)/('[1] בריאות א2'!$C$22+'[1] בריאות א2'!$J$22))</f>
        <v>0</v>
      </c>
      <c r="J42" s="92">
        <f>SUM(K42:P42)</f>
        <v>0</v>
      </c>
      <c r="K42" s="93">
        <f>IF('[1] בריאות א2'!R20+'[1] בריאות א2'!Y20=0,0,('[1] בריאות א2'!R20+'[1] בריאות א2'!Y20)/('[1] בריאות א2'!$Q$22+'[1] בריאות א2'!$X$22))</f>
        <v>0</v>
      </c>
      <c r="L42" s="93">
        <f>IF('[1] בריאות א2'!S20+'[1] בריאות א2'!Z20=0,0,('[1] בריאות א2'!S20+'[1] בריאות א2'!Z20)/('[1] בריאות א2'!$Q$22+'[1] בריאות א2'!$X$22))</f>
        <v>0</v>
      </c>
      <c r="M42" s="93">
        <f>IF('[1] בריאות א2'!T20+'[1] בריאות א2'!AA20=0,0,('[1] בריאות א2'!T20+'[1] בריאות א2'!AA20)/('[1] בריאות א2'!$Q$22+'[1] בריאות א2'!$X$22))</f>
        <v>0</v>
      </c>
      <c r="N42" s="93">
        <f>IF('[1] בריאות א2'!U20+'[1] בריאות א2'!AB20=0,0,('[1] בריאות א2'!U20+'[1] בריאות א2'!AB20)/('[1] בריאות א2'!$Q$22+'[1] בריאות א2'!$X$22))</f>
        <v>0</v>
      </c>
      <c r="O42" s="93">
        <f>IF('[1] בריאות א2'!V20+'[1] בריאות א2'!AC20=0,0,('[1] בריאות א2'!V20+'[1] בריאות א2'!AC20)/('[1] בריאות א2'!$Q$22+'[1] בריאות א2'!$X$22))</f>
        <v>0</v>
      </c>
      <c r="P42" s="93">
        <f>IF('[1] בריאות א2'!W20+'[1] בריאות א2'!AD20=0,0,('[1] בריאות א2'!W20+'[1] בריאות א2'!AD20)/('[1] בריאות א2'!$Q$22+'[1] בריאות א2'!$X$22))</f>
        <v>0</v>
      </c>
      <c r="Q42" s="92">
        <f>SUM(R42:W42)</f>
        <v>0</v>
      </c>
      <c r="R42" s="93">
        <f>IF('[1] בריאות א2'!AF20+'[1] בריאות א2'!AM20=0,0,('[1] בריאות א2'!AF20+'[1] בריאות א2'!AM20)/('[1] בריאות א2'!$AE$22+'[1] בריאות א2'!$AL$22))</f>
        <v>0</v>
      </c>
      <c r="S42" s="93">
        <f>IF('[1] בריאות א2'!AG20+'[1] בריאות א2'!AN20=0,0,('[1] בריאות א2'!AG20+'[1] בריאות א2'!AN20)/('[1] בריאות א2'!$AE$22+'[1] בריאות א2'!$AL$22))</f>
        <v>0</v>
      </c>
      <c r="T42" s="93">
        <f>IF('[1] בריאות א2'!AH20+'[1] בריאות א2'!AO20=0,0,('[1] בריאות א2'!AH20+'[1] בריאות א2'!AO20)/('[1] בריאות א2'!$AE$22+'[1] בריאות א2'!$AL$22))</f>
        <v>0</v>
      </c>
      <c r="U42" s="93">
        <f>IF('[1] בריאות א2'!AI20+'[1] בריאות א2'!AP20=0,0,('[1] בריאות א2'!AI20+'[1] בריאות א2'!AP20)/('[1] בריאות א2'!$AE$22+'[1] בריאות א2'!$AL$22))</f>
        <v>0</v>
      </c>
      <c r="V42" s="93">
        <f>IF('[1] בריאות א2'!AJ20+'[1] בריאות א2'!AQ20=0,0,('[1] בריאות א2'!AJ20+'[1] בריאות א2'!AQ20)/('[1] בריאות א2'!$AE$22+'[1] בריאות א2'!$AL$22))</f>
        <v>0</v>
      </c>
      <c r="W42" s="93">
        <f>IF('[1] בריאות א2'!AK20+'[1] בריאות א2'!AR20=0,0,('[1] בריאות א2'!AK20+'[1] בריאות א2'!AR20)/('[1] בריאות א2'!$AE$22+'[1] בריאות א2'!$AL$22))</f>
        <v>0</v>
      </c>
      <c r="X42" s="92">
        <f>SUM(Y42:AD42)</f>
        <v>0</v>
      </c>
      <c r="Y42" s="93">
        <f>IF(('[1] בריאות א2'!AT20+'[1] בריאות א2'!BA20)=0,0,('[1] בריאות א2'!AT20+'[1] בריאות א2'!BA20)/('[1] בריאות א2'!$AL$22+'[1] בריאות א2'!$AS$22))</f>
        <v>0</v>
      </c>
      <c r="Z42" s="93">
        <f>IF(('[1] בריאות א2'!AU20+'[1] בריאות א2'!BB20)=0,0,('[1] בריאות א2'!AU20+'[1] בריאות א2'!BB20)/('[1] בריאות א2'!$AL$22+'[1] בריאות א2'!$AS$22))</f>
        <v>0</v>
      </c>
      <c r="AA42" s="93">
        <f>IF(('[1] בריאות א2'!AV20+'[1] בריאות א2'!BC20)=0,0,('[1] בריאות א2'!AV20+'[1] בריאות א2'!BC20)/('[1] בריאות א2'!$AL$22+'[1] בריאות א2'!$AS$22))</f>
        <v>0</v>
      </c>
      <c r="AB42" s="93">
        <f>IF(('[1] בריאות א2'!AW20+'[1] בריאות א2'!BD20)=0,0,('[1] בריאות א2'!AW20+'[1] בריאות א2'!BD20)/('[1] בריאות א2'!$AL$22+'[1] בריאות א2'!$AS$22))</f>
        <v>0</v>
      </c>
      <c r="AC42" s="93">
        <f>IF(('[1] בריאות א2'!AX20+'[1] בריאות א2'!BE20)=0,0,('[1] בריאות א2'!AX20+'[1] בריאות א2'!BE20)/('[1] בריאות א2'!$AL$22+'[1] בריאות א2'!$AS$22))</f>
        <v>0</v>
      </c>
      <c r="AD42" s="93">
        <f>IF(('[1] בריאות א2'!AY20+'[1] בריאות א2'!BF20)=0,0,('[1] בריאות א2'!AY20+'[1] בריאות א2'!BF20)/('[1] בריאות א2'!$AL$22+'[1] בריאות א2'!$AS$22))</f>
        <v>0</v>
      </c>
      <c r="AE42" s="92">
        <f>SUM(AF42:AK42)</f>
        <v>0</v>
      </c>
      <c r="AF42" s="93">
        <f>IF('[1] בריאות א2'!BH20=0,0,'[1] בריאות א2'!BH20/'[1] בריאות א2'!$BG$22)</f>
        <v>0</v>
      </c>
      <c r="AG42" s="93">
        <f>IF('[1] בריאות א2'!BI20=0,0,'[1] בריאות א2'!BI20/'[1] בריאות א2'!$BG$22)</f>
        <v>0</v>
      </c>
      <c r="AH42" s="93">
        <f>IF('[1] בריאות א2'!BJ20=0,0,'[1] בריאות א2'!BJ20/'[1] בריאות א2'!$BG$22)</f>
        <v>0</v>
      </c>
      <c r="AI42" s="93">
        <f>IF('[1] בריאות א2'!BK20=0,0,'[1] בריאות א2'!BK20/'[1] בריאות א2'!$BG$22)</f>
        <v>0</v>
      </c>
      <c r="AJ42" s="93">
        <f>IF('[1] בריאות א2'!BL20=0,0,'[1] בריאות א2'!BL20/'[1] בריאות א2'!$BG$22)</f>
        <v>0</v>
      </c>
      <c r="AK42" s="93">
        <f>IF('[1] בריאות א2'!BM20=0,0,'[1] בריאות א2'!BM20/'[1] בריאות א2'!$BG$22)</f>
        <v>0</v>
      </c>
      <c r="AL42" s="92">
        <f>SUM(AM42:AR42)</f>
        <v>0</v>
      </c>
      <c r="AM42" s="93">
        <f>IF(('[1] בריאות א2'!BO20+'[1] בריאות א2'!BV20)=0,0,('[1] בריאות א2'!BO20+'[1] בריאות א2'!BV20)/('[1] בריאות א2'!$BN$22+'[1] בריאות א2'!$BU$22))</f>
        <v>0</v>
      </c>
      <c r="AN42" s="93">
        <f>IF(('[1] בריאות א2'!BP20+'[1] בריאות א2'!BW20)=0,0,('[1] בריאות א2'!BP20+'[1] בריאות א2'!BW20)/('[1] בריאות א2'!$BN$22+'[1] בריאות א2'!$BU$22))</f>
        <v>0</v>
      </c>
      <c r="AO42" s="93">
        <f>IF(('[1] בריאות א2'!BQ20+'[1] בריאות א2'!BX20)=0,0,('[1] בריאות א2'!BQ20+'[1] בריאות א2'!BX20)/('[1] בריאות א2'!$BN$22+'[1] בריאות א2'!$BU$22))</f>
        <v>0</v>
      </c>
      <c r="AP42" s="93">
        <f>IF(('[1] בריאות א2'!BR20+'[1] בריאות א2'!BY20)=0,0,('[1] בריאות א2'!BR20+'[1] בריאות א2'!BY20)/('[1] בריאות א2'!$BN$22+'[1] בריאות א2'!$BU$22))</f>
        <v>0</v>
      </c>
      <c r="AQ42" s="93">
        <f>IF(('[1] בריאות א2'!BS20+'[1] בריאות א2'!BZ20)=0,0,('[1] בריאות א2'!BS20+'[1] בריאות א2'!BZ20)/('[1] בריאות א2'!$BN$22+'[1] בריאות א2'!$BU$22))</f>
        <v>0</v>
      </c>
      <c r="AR42" s="93">
        <f>IF(('[1] בריאות א2'!BT20+'[1] בריאות א2'!CA20)=0,0,('[1] בריאות א2'!BT20+'[1] בריאות א2'!CA20)/('[1] בריאות א2'!$BN$22+'[1] בריאות א2'!$BU$22))</f>
        <v>0</v>
      </c>
      <c r="AS42" s="92">
        <f>SUM(AT42:AY42)</f>
        <v>0</v>
      </c>
      <c r="AT42" s="93">
        <f>IF(('[1] בריאות א2'!CC20+'[1] בריאות א2'!CJ20)=0,0,('[1] בריאות א2'!CC20+'[1] בריאות א2'!CJ20)/('[1] בריאות א2'!$CB$22+'[1] בריאות א2'!$CI$22))</f>
        <v>0</v>
      </c>
      <c r="AU42" s="93">
        <f>IF(('[1] בריאות א2'!CD20+'[1] בריאות א2'!CK20)=0,0,('[1] בריאות א2'!CD20+'[1] בריאות א2'!CK20)/('[1] בריאות א2'!$CB$22+'[1] בריאות א2'!$CI$22))</f>
        <v>0</v>
      </c>
      <c r="AV42" s="93">
        <f>IF(('[1] בריאות א2'!CE20+'[1] בריאות א2'!CL20)=0,0,('[1] בריאות א2'!CE20+'[1] בריאות א2'!CL20)/('[1] בריאות א2'!$CB$22+'[1] בריאות א2'!$CI$22))</f>
        <v>0</v>
      </c>
      <c r="AW42" s="93">
        <f>IF(('[1] בריאות א2'!CF20+'[1] בריאות א2'!CM20)=0,0,('[1] בריאות א2'!CF20+'[1] בריאות א2'!CM20)/('[1] בריאות א2'!$CB$22+'[1] בריאות א2'!$CI$22))</f>
        <v>0</v>
      </c>
      <c r="AX42" s="93">
        <f>IF(('[1] בריאות א2'!CG20+'[1] בריאות א2'!CN20)=0,0,('[1] בריאות א2'!CG20+'[1] בריאות א2'!CN20)/('[1] בריאות א2'!$CB$22+'[1] בריאות א2'!$CI$22))</f>
        <v>0</v>
      </c>
      <c r="AY42" s="93">
        <f>IF(('[1] בריאות א2'!CH20+'[1] בריאות א2'!CO20)=0,0,('[1] בריאות א2'!CH20+'[1] בריאות א2'!CO20)/('[1] בריאות א2'!$CB$22+'[1] בריאות א2'!$CI$22))</f>
        <v>0</v>
      </c>
      <c r="AZ42" s="92">
        <f>SUM(BA42:BF42)</f>
        <v>0</v>
      </c>
      <c r="BA42" s="93">
        <f>IF(('[1] בריאות א2'!CQ20+'[1] בריאות א2'!CX20)=0,0,('[1] בריאות א2'!CQ20+'[1] בריאות א2'!CX20)/('[1] בריאות א2'!$CP$22+'[1] בריאות א2'!$CW$22))</f>
        <v>0</v>
      </c>
      <c r="BB42" s="93">
        <f>IF(('[1] בריאות א2'!CR20+'[1] בריאות א2'!CY20)=0,0,('[1] בריאות א2'!CR20+'[1] בריאות א2'!CY20)/('[1] בריאות א2'!$CP$22+'[1] בריאות א2'!$CW$22))</f>
        <v>0</v>
      </c>
      <c r="BC42" s="93">
        <f>IF(('[1] בריאות א2'!CS20+'[1] בריאות א2'!CZ20)=0,0,('[1] בריאות א2'!CS20+'[1] בריאות א2'!CZ20)/('[1] בריאות א2'!$CP$22+'[1] בריאות א2'!$CW$22))</f>
        <v>0</v>
      </c>
      <c r="BD42" s="93">
        <f>IF(('[1] בריאות א2'!CT20+'[1] בריאות א2'!DA20)=0,0,('[1] בריאות א2'!CT20+'[1] בריאות א2'!DA20)/('[1] בריאות א2'!$CP$22+'[1] בריאות א2'!$CW$22))</f>
        <v>0</v>
      </c>
      <c r="BE42" s="93">
        <f>IF(('[1] בריאות א2'!CU20+'[1] בריאות א2'!DB20)=0,0,('[1] בריאות א2'!CU20+'[1] בריאות א2'!DB20)/('[1] בריאות א2'!$CP$22+'[1] בריאות א2'!$CW$22))</f>
        <v>0</v>
      </c>
      <c r="BF42" s="93">
        <f>IF(('[1] בריאות א2'!CV20+'[1] בריאות א2'!DC20)=0,0,('[1] בריאות א2'!CV20+'[1] בריאות א2'!DC20)/('[1] בריאות א2'!$CP$22+'[1] בריאות א2'!$CW$22))</f>
        <v>0</v>
      </c>
      <c r="BG42" s="92">
        <f>SUM(BH42:BM42)</f>
        <v>0</v>
      </c>
      <c r="BH42" s="93">
        <f>IF(('[1] בריאות א2'!DE20+'[1] בריאות א2'!DL20)=0,0,('[1] בריאות א2'!DE20+'[1] בריאות א2'!DL20)/('[1] בריאות א2'!$DD$22+'[1] בריאות א2'!$DK$22))</f>
        <v>0</v>
      </c>
      <c r="BI42" s="93">
        <f>IF(('[1] בריאות א2'!DF20+'[1] בריאות א2'!DM20)=0,0,('[1] בריאות א2'!DF20+'[1] בריאות א2'!DM20)/('[1] בריאות א2'!$DD$22+'[1] בריאות א2'!$DK$22))</f>
        <v>0</v>
      </c>
      <c r="BJ42" s="93">
        <f>IF(('[1] בריאות א2'!DG20+'[1] בריאות א2'!DN20)=0,0,('[1] בריאות א2'!DG20+'[1] בריאות א2'!DN20)/('[1] בריאות א2'!$DD$22+'[1] בריאות א2'!$DK$22))</f>
        <v>0</v>
      </c>
      <c r="BK42" s="93">
        <f>IF(('[1] בריאות א2'!DH20+'[1] בריאות א2'!DO20)=0,0,('[1] בריאות א2'!DH20+'[1] בריאות א2'!DO20)/('[1] בריאות א2'!$DD$22+'[1] בריאות א2'!$DK$22))</f>
        <v>0</v>
      </c>
      <c r="BL42" s="93">
        <f>IF(('[1] בריאות א2'!DI20+'[1] בריאות א2'!DP20)=0,0,('[1] בריאות א2'!DI20+'[1] בריאות א2'!DP20)/('[1] בריאות א2'!$DD$22+'[1] בריאות א2'!$DK$22))</f>
        <v>0</v>
      </c>
      <c r="BM42" s="94">
        <f>IF(('[1] בריאות א2'!DJ20+'[1] בריאות א2'!DQ20)=0,0,('[1] בריאות א2'!DJ20+'[1] בריאות א2'!DQ20)/('[1] בריאות א2'!$DD$22+'[1] בריאות א2'!$DK$22))</f>
        <v>0</v>
      </c>
      <c r="BN42" s="85"/>
      <c r="BO42" s="85"/>
      <c r="BP42" s="85"/>
      <c r="BQ42" s="85"/>
      <c r="BR42" s="85"/>
    </row>
    <row r="43" spans="1:75" hidden="1" x14ac:dyDescent="0.2">
      <c r="A43" s="86">
        <v>2</v>
      </c>
      <c r="B43" s="91" t="s">
        <v>95</v>
      </c>
      <c r="C43" s="92">
        <f>SUM(D43:I43)</f>
        <v>0</v>
      </c>
      <c r="D43" s="93">
        <f>IF('[1] בריאות א2'!D21+'[1] בריאות א2'!K21=0,0,('[1] בריאות א2'!D21+'[1] בריאות א2'!K21)/('[1] בריאות א2'!$C$22+'[1] בריאות א2'!$J$22))</f>
        <v>0</v>
      </c>
      <c r="E43" s="93">
        <f>IF('[1] בריאות א2'!E21+'[1] בריאות א2'!L21=0,0,('[1] בריאות א2'!E21+'[1] בריאות א2'!L21)/('[1] בריאות א2'!$C$22+'[1] בריאות א2'!$J$22))</f>
        <v>0</v>
      </c>
      <c r="F43" s="93">
        <f>IF('[1] בריאות א2'!F21+'[1] בריאות א2'!M21=0,0,('[1] בריאות א2'!F21+'[1] בריאות א2'!M21)/('[1] בריאות א2'!$C$22+'[1] בריאות א2'!$J$22))</f>
        <v>0</v>
      </c>
      <c r="G43" s="93">
        <f>IF('[1] בריאות א2'!G21+'[1] בריאות א2'!N21=0,0,('[1] בריאות א2'!G21+'[1] בריאות א2'!N21)/('[1] בריאות א2'!$C$22+'[1] בריאות א2'!$J$22))</f>
        <v>0</v>
      </c>
      <c r="H43" s="93">
        <f>IF('[1] בריאות א2'!H21+'[1] בריאות א2'!O21=0,0,('[1] בריאות א2'!H21+'[1] בריאות א2'!O21)/('[1] בריאות א2'!$C$22+'[1] בריאות א2'!$J$22))</f>
        <v>0</v>
      </c>
      <c r="I43" s="93">
        <f>IF('[1] בריאות א2'!I21+'[1] בריאות א2'!P21=0,0,('[1] בריאות א2'!I21+'[1] בריאות א2'!P21)/('[1] בריאות א2'!$C$22+'[1] בריאות א2'!$J$22))</f>
        <v>0</v>
      </c>
      <c r="J43" s="92">
        <f>SUM(K43:P43)</f>
        <v>0</v>
      </c>
      <c r="K43" s="93">
        <f>IF('[1] בריאות א2'!R21+'[1] בריאות א2'!Y21=0,0,('[1] בריאות א2'!R21+'[1] בריאות א2'!Y21)/('[1] בריאות א2'!$Q$22+'[1] בריאות א2'!$X$22))</f>
        <v>0</v>
      </c>
      <c r="L43" s="93">
        <f>IF('[1] בריאות א2'!S21+'[1] בריאות א2'!Z21=0,0,('[1] בריאות א2'!S21+'[1] בריאות א2'!Z21)/('[1] בריאות א2'!$Q$22+'[1] בריאות א2'!$X$22))</f>
        <v>0</v>
      </c>
      <c r="M43" s="93">
        <f>IF('[1] בריאות א2'!T21+'[1] בריאות א2'!AA21=0,0,('[1] בריאות א2'!T21+'[1] בריאות א2'!AA21)/('[1] בריאות א2'!$Q$22+'[1] בריאות א2'!$X$22))</f>
        <v>0</v>
      </c>
      <c r="N43" s="93">
        <f>IF('[1] בריאות א2'!U21+'[1] בריאות א2'!AB21=0,0,('[1] בריאות א2'!U21+'[1] בריאות א2'!AB21)/('[1] בריאות א2'!$Q$22+'[1] בריאות א2'!$X$22))</f>
        <v>0</v>
      </c>
      <c r="O43" s="93">
        <f>IF('[1] בריאות א2'!V21+'[1] בריאות א2'!AC21=0,0,('[1] בריאות א2'!V21+'[1] בריאות א2'!AC21)/('[1] בריאות א2'!$Q$22+'[1] בריאות א2'!$X$22))</f>
        <v>0</v>
      </c>
      <c r="P43" s="93">
        <f>IF('[1] בריאות א2'!W21+'[1] בריאות א2'!AD21=0,0,('[1] בריאות א2'!W21+'[1] בריאות א2'!AD21)/('[1] בריאות א2'!$Q$22+'[1] בריאות א2'!$X$22))</f>
        <v>0</v>
      </c>
      <c r="Q43" s="92">
        <f>SUM(R43:W43)</f>
        <v>0</v>
      </c>
      <c r="R43" s="93">
        <f>IF('[1] בריאות א2'!AF21+'[1] בריאות א2'!AM21=0,0,('[1] בריאות א2'!AF21+'[1] בריאות א2'!AM21)/('[1] בריאות א2'!$AE$22+'[1] בריאות א2'!$AL$22))</f>
        <v>0</v>
      </c>
      <c r="S43" s="93">
        <f>IF('[1] בריאות א2'!AG21+'[1] בריאות א2'!AN21=0,0,('[1] בריאות א2'!AG21+'[1] בריאות א2'!AN21)/('[1] בריאות א2'!$AE$22+'[1] בריאות א2'!$AL$22))</f>
        <v>0</v>
      </c>
      <c r="T43" s="93">
        <f>IF('[1] בריאות א2'!AH21+'[1] בריאות א2'!AO21=0,0,('[1] בריאות א2'!AH21+'[1] בריאות א2'!AO21)/('[1] בריאות א2'!$AE$22+'[1] בריאות א2'!$AL$22))</f>
        <v>0</v>
      </c>
      <c r="U43" s="93">
        <f>IF('[1] בריאות א2'!AI21+'[1] בריאות א2'!AP21=0,0,('[1] בריאות א2'!AI21+'[1] בריאות א2'!AP21)/('[1] בריאות א2'!$AE$22+'[1] בריאות א2'!$AL$22))</f>
        <v>0</v>
      </c>
      <c r="V43" s="93">
        <f>IF('[1] בריאות א2'!AJ21+'[1] בריאות א2'!AQ21=0,0,('[1] בריאות א2'!AJ21+'[1] בריאות א2'!AQ21)/('[1] בריאות א2'!$AE$22+'[1] בריאות א2'!$AL$22))</f>
        <v>0</v>
      </c>
      <c r="W43" s="93">
        <f>IF('[1] בריאות א2'!AK21+'[1] בריאות א2'!AR21=0,0,('[1] בריאות א2'!AK21+'[1] בריאות א2'!AR21)/('[1] בריאות א2'!$AE$22+'[1] בריאות א2'!$AL$22))</f>
        <v>0</v>
      </c>
      <c r="X43" s="92">
        <f>SUM(Y43:AD43)</f>
        <v>0</v>
      </c>
      <c r="Y43" s="93">
        <f>IF(('[1] בריאות א2'!AT21+'[1] בריאות א2'!BA21)=0,0,('[1] בריאות א2'!AT21+'[1] בריאות א2'!BA21)/('[1] בריאות א2'!$AL$22+'[1] בריאות א2'!$AS$22))</f>
        <v>0</v>
      </c>
      <c r="Z43" s="93">
        <f>IF(('[1] בריאות א2'!AU21+'[1] בריאות א2'!BB21)=0,0,('[1] בריאות א2'!AU21+'[1] בריאות א2'!BB21)/('[1] בריאות א2'!$AL$22+'[1] בריאות א2'!$AS$22))</f>
        <v>0</v>
      </c>
      <c r="AA43" s="93">
        <f>IF(('[1] בריאות א2'!AV21+'[1] בריאות א2'!BC21)=0,0,('[1] בריאות א2'!AV21+'[1] בריאות א2'!BC21)/('[1] בריאות א2'!$AL$22+'[1] בריאות א2'!$AS$22))</f>
        <v>0</v>
      </c>
      <c r="AB43" s="93">
        <f>IF(('[1] בריאות א2'!AW21+'[1] בריאות א2'!BD21)=0,0,('[1] בריאות א2'!AW21+'[1] בריאות א2'!BD21)/('[1] בריאות א2'!$AL$22+'[1] בריאות א2'!$AS$22))</f>
        <v>0</v>
      </c>
      <c r="AC43" s="93">
        <f>IF(('[1] בריאות א2'!AX21+'[1] בריאות א2'!BE21)=0,0,('[1] בריאות א2'!AX21+'[1] בריאות א2'!BE21)/('[1] בריאות א2'!$AL$22+'[1] בריאות א2'!$AS$22))</f>
        <v>0</v>
      </c>
      <c r="AD43" s="93">
        <f>IF(('[1] בריאות א2'!AY21+'[1] בריאות א2'!BF21)=0,0,('[1] בריאות א2'!AY21+'[1] בריאות א2'!BF21)/('[1] בריאות א2'!$AL$22+'[1] בריאות א2'!$AS$22))</f>
        <v>0</v>
      </c>
      <c r="AE43" s="92">
        <f>SUM(AF43:AK43)</f>
        <v>0</v>
      </c>
      <c r="AF43" s="93">
        <f>IF('[1] בריאות א2'!BH21=0,0,'[1] בריאות א2'!BH21/'[1] בריאות א2'!$BG$22)</f>
        <v>0</v>
      </c>
      <c r="AG43" s="93">
        <f>IF('[1] בריאות א2'!BI21=0,0,'[1] בריאות א2'!BI21/'[1] בריאות א2'!$BG$22)</f>
        <v>0</v>
      </c>
      <c r="AH43" s="93">
        <f>IF('[1] בריאות א2'!BJ21=0,0,'[1] בריאות א2'!BJ21/'[1] בריאות א2'!$BG$22)</f>
        <v>0</v>
      </c>
      <c r="AI43" s="93">
        <f>IF('[1] בריאות א2'!BK21=0,0,'[1] בריאות א2'!BK21/'[1] בריאות א2'!$BG$22)</f>
        <v>0</v>
      </c>
      <c r="AJ43" s="93">
        <f>IF('[1] בריאות א2'!BL21=0,0,'[1] בריאות א2'!BL21/'[1] בריאות א2'!$BG$22)</f>
        <v>0</v>
      </c>
      <c r="AK43" s="93">
        <f>IF('[1] בריאות א2'!BM21=0,0,'[1] בריאות א2'!BM21/'[1] בריאות א2'!$BG$22)</f>
        <v>0</v>
      </c>
      <c r="AL43" s="92">
        <f>SUM(AM43:AR43)</f>
        <v>0</v>
      </c>
      <c r="AM43" s="93">
        <f>IF(('[1] בריאות א2'!BO21+'[1] בריאות א2'!BV21)=0,0,('[1] בריאות א2'!BO21+'[1] בריאות א2'!BV21)/('[1] בריאות א2'!$BN$22+'[1] בריאות א2'!$BU$22))</f>
        <v>0</v>
      </c>
      <c r="AN43" s="93">
        <f>IF(('[1] בריאות א2'!BP21+'[1] בריאות א2'!BW21)=0,0,('[1] בריאות א2'!BP21+'[1] בריאות א2'!BW21)/('[1] בריאות א2'!$BN$22+'[1] בריאות א2'!$BU$22))</f>
        <v>0</v>
      </c>
      <c r="AO43" s="93">
        <f>IF(('[1] בריאות א2'!BQ21+'[1] בריאות א2'!BX21)=0,0,('[1] בריאות א2'!BQ21+'[1] בריאות א2'!BX21)/('[1] בריאות א2'!$BN$22+'[1] בריאות א2'!$BU$22))</f>
        <v>0</v>
      </c>
      <c r="AP43" s="93">
        <f>IF(('[1] בריאות א2'!BR21+'[1] בריאות א2'!BY21)=0,0,('[1] בריאות א2'!BR21+'[1] בריאות א2'!BY21)/('[1] בריאות א2'!$BN$22+'[1] בריאות א2'!$BU$22))</f>
        <v>0</v>
      </c>
      <c r="AQ43" s="93">
        <f>IF(('[1] בריאות א2'!BS21+'[1] בריאות א2'!BZ21)=0,0,('[1] בריאות א2'!BS21+'[1] בריאות א2'!BZ21)/('[1] בריאות א2'!$BN$22+'[1] בריאות א2'!$BU$22))</f>
        <v>0</v>
      </c>
      <c r="AR43" s="93">
        <f>IF(('[1] בריאות א2'!BT21+'[1] בריאות א2'!CA21)=0,0,('[1] בריאות א2'!BT21+'[1] בריאות א2'!CA21)/('[1] בריאות א2'!$BN$22+'[1] בריאות א2'!$BU$22))</f>
        <v>0</v>
      </c>
      <c r="AS43" s="92">
        <f>SUM(AT43:AY43)</f>
        <v>0</v>
      </c>
      <c r="AT43" s="93">
        <f>IF(('[1] בריאות א2'!CC21+'[1] בריאות א2'!CJ21)=0,0,('[1] בריאות א2'!CC21+'[1] בריאות א2'!CJ21)/('[1] בריאות א2'!$CB$22+'[1] בריאות א2'!$CI$22))</f>
        <v>0</v>
      </c>
      <c r="AU43" s="93">
        <f>IF(('[1] בריאות א2'!CD21+'[1] בריאות א2'!CK21)=0,0,('[1] בריאות א2'!CD21+'[1] בריאות א2'!CK21)/('[1] בריאות א2'!$CB$22+'[1] בריאות א2'!$CI$22))</f>
        <v>0</v>
      </c>
      <c r="AV43" s="93">
        <f>IF(('[1] בריאות א2'!CE21+'[1] בריאות א2'!CL21)=0,0,('[1] בריאות א2'!CE21+'[1] בריאות א2'!CL21)/('[1] בריאות א2'!$CB$22+'[1] בריאות א2'!$CI$22))</f>
        <v>0</v>
      </c>
      <c r="AW43" s="93">
        <f>IF(('[1] בריאות א2'!CF21+'[1] בריאות א2'!CM21)=0,0,('[1] בריאות א2'!CF21+'[1] בריאות א2'!CM21)/('[1] בריאות א2'!$CB$22+'[1] בריאות א2'!$CI$22))</f>
        <v>0</v>
      </c>
      <c r="AX43" s="93">
        <f>IF(('[1] בריאות א2'!CG21+'[1] בריאות א2'!CN21)=0,0,('[1] בריאות א2'!CG21+'[1] בריאות א2'!CN21)/('[1] בריאות א2'!$CB$22+'[1] בריאות א2'!$CI$22))</f>
        <v>0</v>
      </c>
      <c r="AY43" s="93">
        <f>IF(('[1] בריאות א2'!CH21+'[1] בריאות א2'!CO21)=0,0,('[1] בריאות א2'!CH21+'[1] בריאות א2'!CO21)/('[1] בריאות א2'!$CB$22+'[1] בריאות א2'!$CI$22))</f>
        <v>0</v>
      </c>
      <c r="AZ43" s="92">
        <f>SUM(BA43:BF43)</f>
        <v>0</v>
      </c>
      <c r="BA43" s="93">
        <f>IF(('[1] בריאות א2'!CQ21+'[1] בריאות א2'!CX21)=0,0,('[1] בריאות א2'!CQ21+'[1] בריאות א2'!CX21)/('[1] בריאות א2'!$CP$22+'[1] בריאות א2'!$CW$22))</f>
        <v>0</v>
      </c>
      <c r="BB43" s="93">
        <f>IF(('[1] בריאות א2'!CR21+'[1] בריאות א2'!CY21)=0,0,('[1] בריאות א2'!CR21+'[1] בריאות א2'!CY21)/('[1] בריאות א2'!$CP$22+'[1] בריאות א2'!$CW$22))</f>
        <v>0</v>
      </c>
      <c r="BC43" s="93">
        <f>IF(('[1] בריאות א2'!CS21+'[1] בריאות א2'!CZ21)=0,0,('[1] בריאות א2'!CS21+'[1] בריאות א2'!CZ21)/('[1] בריאות א2'!$CP$22+'[1] בריאות א2'!$CW$22))</f>
        <v>0</v>
      </c>
      <c r="BD43" s="93">
        <f>IF(('[1] בריאות א2'!CT21+'[1] בריאות א2'!DA21)=0,0,('[1] בריאות א2'!CT21+'[1] בריאות א2'!DA21)/('[1] בריאות א2'!$CP$22+'[1] בריאות א2'!$CW$22))</f>
        <v>0</v>
      </c>
      <c r="BE43" s="93">
        <f>IF(('[1] בריאות א2'!CU21+'[1] בריאות א2'!DB21)=0,0,('[1] בריאות א2'!CU21+'[1] בריאות א2'!DB21)/('[1] בריאות א2'!$CP$22+'[1] בריאות א2'!$CW$22))</f>
        <v>0</v>
      </c>
      <c r="BF43" s="93">
        <f>IF(('[1] בריאות א2'!CV21+'[1] בריאות א2'!DC21)=0,0,('[1] בריאות א2'!CV21+'[1] בריאות א2'!DC21)/('[1] בריאות א2'!$CP$22+'[1] בריאות א2'!$CW$22))</f>
        <v>0</v>
      </c>
      <c r="BG43" s="92">
        <f>SUM(BH43:BM43)</f>
        <v>0</v>
      </c>
      <c r="BH43" s="93">
        <f>IF(('[1] בריאות א2'!DE21+'[1] בריאות א2'!DL21)=0,0,('[1] בריאות א2'!DE21+'[1] בריאות א2'!DL21)/('[1] בריאות א2'!$DD$22+'[1] בריאות א2'!$DK$22))</f>
        <v>0</v>
      </c>
      <c r="BI43" s="93">
        <f>IF(('[1] בריאות א2'!DF21+'[1] בריאות א2'!DM21)=0,0,('[1] בריאות א2'!DF21+'[1] בריאות א2'!DM21)/('[1] בריאות א2'!$DD$22+'[1] בריאות א2'!$DK$22))</f>
        <v>0</v>
      </c>
      <c r="BJ43" s="93">
        <f>IF(('[1] בריאות א2'!DG21+'[1] בריאות א2'!DN21)=0,0,('[1] בריאות א2'!DG21+'[1] בריאות א2'!DN21)/('[1] בריאות א2'!$DD$22+'[1] בריאות א2'!$DK$22))</f>
        <v>0</v>
      </c>
      <c r="BK43" s="93">
        <f>IF(('[1] בריאות א2'!DH21+'[1] בריאות א2'!DO21)=0,0,('[1] בריאות א2'!DH21+'[1] בריאות א2'!DO21)/('[1] בריאות א2'!$DD$22+'[1] בריאות א2'!$DK$22))</f>
        <v>0</v>
      </c>
      <c r="BL43" s="93">
        <f>IF(('[1] בריאות א2'!DI21+'[1] בריאות א2'!DP21)=0,0,('[1] בריאות א2'!DI21+'[1] בריאות א2'!DP21)/('[1] בריאות א2'!$DD$22+'[1] בריאות א2'!$DK$22))</f>
        <v>0</v>
      </c>
      <c r="BM43" s="94">
        <f>IF(('[1] בריאות א2'!DJ21+'[1] בריאות א2'!DQ21)=0,0,('[1] בריאות א2'!DJ21+'[1] בריאות א2'!DQ21)/('[1] בריאות א2'!$DD$22+'[1] בריאות א2'!$DK$22))</f>
        <v>0</v>
      </c>
      <c r="BN43" s="85"/>
      <c r="BO43" s="85"/>
      <c r="BP43" s="85"/>
      <c r="BQ43" s="85"/>
      <c r="BR43" s="85"/>
    </row>
    <row r="44" spans="1:75" hidden="1" x14ac:dyDescent="0.2">
      <c r="A44" s="86">
        <v>3</v>
      </c>
      <c r="B44" s="91" t="s">
        <v>103</v>
      </c>
      <c r="C44" s="92">
        <f>SUM(C42:C43)</f>
        <v>0</v>
      </c>
      <c r="D44" s="109">
        <f t="shared" ref="D44:BM44" si="15">SUM(D42:D43)</f>
        <v>0</v>
      </c>
      <c r="E44" s="109">
        <f t="shared" si="15"/>
        <v>0</v>
      </c>
      <c r="F44" s="109">
        <f t="shared" si="15"/>
        <v>0</v>
      </c>
      <c r="G44" s="109">
        <f t="shared" si="15"/>
        <v>0</v>
      </c>
      <c r="H44" s="109">
        <f t="shared" si="15"/>
        <v>0</v>
      </c>
      <c r="I44" s="108">
        <f t="shared" si="15"/>
        <v>0</v>
      </c>
      <c r="J44" s="92">
        <f>SUM(J42:J43)</f>
        <v>0</v>
      </c>
      <c r="K44" s="109">
        <f t="shared" ref="K44" si="16">SUM(K42:K43)</f>
        <v>0</v>
      </c>
      <c r="L44" s="109">
        <f t="shared" si="15"/>
        <v>0</v>
      </c>
      <c r="M44" s="109">
        <f t="shared" si="15"/>
        <v>0</v>
      </c>
      <c r="N44" s="109">
        <f t="shared" si="15"/>
        <v>0</v>
      </c>
      <c r="O44" s="109">
        <f t="shared" si="15"/>
        <v>0</v>
      </c>
      <c r="P44" s="108">
        <f t="shared" si="15"/>
        <v>0</v>
      </c>
      <c r="Q44" s="92">
        <f>SUM(Q42:Q43)</f>
        <v>0</v>
      </c>
      <c r="R44" s="109">
        <f t="shared" ref="R44" si="17">SUM(R42:R43)</f>
        <v>0</v>
      </c>
      <c r="S44" s="109">
        <f t="shared" si="15"/>
        <v>0</v>
      </c>
      <c r="T44" s="109">
        <f t="shared" si="15"/>
        <v>0</v>
      </c>
      <c r="U44" s="109">
        <f t="shared" si="15"/>
        <v>0</v>
      </c>
      <c r="V44" s="109">
        <f t="shared" si="15"/>
        <v>0</v>
      </c>
      <c r="W44" s="108">
        <f t="shared" si="15"/>
        <v>0</v>
      </c>
      <c r="X44" s="92">
        <f>SUM(X42:X43)</f>
        <v>0</v>
      </c>
      <c r="Y44" s="109">
        <f t="shared" si="15"/>
        <v>0</v>
      </c>
      <c r="Z44" s="109">
        <f t="shared" si="15"/>
        <v>0</v>
      </c>
      <c r="AA44" s="109">
        <f t="shared" si="15"/>
        <v>0</v>
      </c>
      <c r="AB44" s="109">
        <f t="shared" si="15"/>
        <v>0</v>
      </c>
      <c r="AC44" s="109">
        <f t="shared" si="15"/>
        <v>0</v>
      </c>
      <c r="AD44" s="108">
        <f t="shared" si="15"/>
        <v>0</v>
      </c>
      <c r="AE44" s="92">
        <f>SUM(AE42:AE43)</f>
        <v>0</v>
      </c>
      <c r="AF44" s="109">
        <f t="shared" ref="AF44" si="18">SUM(AF42:AF43)</f>
        <v>0</v>
      </c>
      <c r="AG44" s="109">
        <f t="shared" si="15"/>
        <v>0</v>
      </c>
      <c r="AH44" s="109">
        <f t="shared" si="15"/>
        <v>0</v>
      </c>
      <c r="AI44" s="109">
        <f t="shared" si="15"/>
        <v>0</v>
      </c>
      <c r="AJ44" s="109">
        <f t="shared" si="15"/>
        <v>0</v>
      </c>
      <c r="AK44" s="108">
        <f t="shared" si="15"/>
        <v>0</v>
      </c>
      <c r="AL44" s="92">
        <f>SUM(AL42:AL43)</f>
        <v>0</v>
      </c>
      <c r="AM44" s="109">
        <f t="shared" ref="AM44" si="19">SUM(AM42:AM43)</f>
        <v>0</v>
      </c>
      <c r="AN44" s="109">
        <f t="shared" si="15"/>
        <v>0</v>
      </c>
      <c r="AO44" s="109">
        <f t="shared" si="15"/>
        <v>0</v>
      </c>
      <c r="AP44" s="109">
        <f t="shared" si="15"/>
        <v>0</v>
      </c>
      <c r="AQ44" s="109">
        <f t="shared" si="15"/>
        <v>0</v>
      </c>
      <c r="AR44" s="108">
        <f t="shared" si="15"/>
        <v>0</v>
      </c>
      <c r="AS44" s="92">
        <f>SUM(AS42:AS43)</f>
        <v>0</v>
      </c>
      <c r="AT44" s="109">
        <f t="shared" ref="AT44" si="20">SUM(AT42:AT43)</f>
        <v>0</v>
      </c>
      <c r="AU44" s="109">
        <f t="shared" si="15"/>
        <v>0</v>
      </c>
      <c r="AV44" s="109">
        <f t="shared" si="15"/>
        <v>0</v>
      </c>
      <c r="AW44" s="109">
        <f t="shared" si="15"/>
        <v>0</v>
      </c>
      <c r="AX44" s="109">
        <f t="shared" si="15"/>
        <v>0</v>
      </c>
      <c r="AY44" s="108">
        <f t="shared" si="15"/>
        <v>0</v>
      </c>
      <c r="AZ44" s="92">
        <f>SUM(AZ42:AZ43)</f>
        <v>0</v>
      </c>
      <c r="BA44" s="109">
        <f t="shared" si="15"/>
        <v>0</v>
      </c>
      <c r="BB44" s="109">
        <f t="shared" si="15"/>
        <v>0</v>
      </c>
      <c r="BC44" s="109">
        <f t="shared" si="15"/>
        <v>0</v>
      </c>
      <c r="BD44" s="109">
        <f t="shared" si="15"/>
        <v>0</v>
      </c>
      <c r="BE44" s="109">
        <f t="shared" si="15"/>
        <v>0</v>
      </c>
      <c r="BF44" s="108">
        <f t="shared" si="15"/>
        <v>0</v>
      </c>
      <c r="BG44" s="92">
        <f>SUM(BG42:BG43)</f>
        <v>0</v>
      </c>
      <c r="BH44" s="109">
        <f t="shared" si="15"/>
        <v>0</v>
      </c>
      <c r="BI44" s="109">
        <f t="shared" si="15"/>
        <v>0</v>
      </c>
      <c r="BJ44" s="109">
        <f t="shared" si="15"/>
        <v>0</v>
      </c>
      <c r="BK44" s="109">
        <f t="shared" si="15"/>
        <v>0</v>
      </c>
      <c r="BL44" s="109">
        <f t="shared" si="15"/>
        <v>0</v>
      </c>
      <c r="BM44" s="108">
        <f t="shared" si="15"/>
        <v>0</v>
      </c>
      <c r="BN44" s="85"/>
      <c r="BO44" s="85"/>
      <c r="BP44" s="85"/>
      <c r="BQ44" s="85"/>
      <c r="BR44" s="85"/>
    </row>
    <row r="45" spans="1:75" hidden="1" x14ac:dyDescent="0.2">
      <c r="A45" s="99" t="s">
        <v>104</v>
      </c>
      <c r="B45" s="100" t="s">
        <v>105</v>
      </c>
      <c r="C45" s="101"/>
      <c r="D45" s="103"/>
      <c r="E45" s="103"/>
      <c r="F45" s="103"/>
      <c r="G45" s="103"/>
      <c r="H45" s="103"/>
      <c r="I45" s="104"/>
      <c r="J45" s="101"/>
      <c r="K45" s="103"/>
      <c r="L45" s="103"/>
      <c r="M45" s="103"/>
      <c r="N45" s="103"/>
      <c r="O45" s="103"/>
      <c r="P45" s="104"/>
      <c r="Q45" s="101"/>
      <c r="R45" s="103"/>
      <c r="S45" s="103"/>
      <c r="T45" s="103"/>
      <c r="U45" s="103"/>
      <c r="V45" s="103"/>
      <c r="W45" s="104"/>
      <c r="X45" s="101"/>
      <c r="Y45" s="103"/>
      <c r="Z45" s="103"/>
      <c r="AA45" s="103"/>
      <c r="AB45" s="103"/>
      <c r="AC45" s="103"/>
      <c r="AD45" s="104"/>
      <c r="AE45" s="101"/>
      <c r="AF45" s="103"/>
      <c r="AG45" s="103"/>
      <c r="AH45" s="103"/>
      <c r="AI45" s="103"/>
      <c r="AJ45" s="103"/>
      <c r="AK45" s="104"/>
      <c r="AL45" s="101"/>
      <c r="AM45" s="103"/>
      <c r="AN45" s="103"/>
      <c r="AO45" s="103"/>
      <c r="AP45" s="103"/>
      <c r="AQ45" s="103"/>
      <c r="AR45" s="104"/>
      <c r="AS45" s="101"/>
      <c r="AT45" s="103"/>
      <c r="AU45" s="103"/>
      <c r="AV45" s="103"/>
      <c r="AW45" s="103"/>
      <c r="AX45" s="103"/>
      <c r="AY45" s="104"/>
      <c r="AZ45" s="101"/>
      <c r="BA45" s="103"/>
      <c r="BB45" s="103"/>
      <c r="BC45" s="103"/>
      <c r="BD45" s="103"/>
      <c r="BE45" s="103"/>
      <c r="BF45" s="104"/>
      <c r="BG45" s="101"/>
      <c r="BH45" s="103"/>
      <c r="BI45" s="103"/>
      <c r="BJ45" s="103"/>
      <c r="BK45" s="103"/>
      <c r="BL45" s="103"/>
      <c r="BM45" s="104"/>
      <c r="BN45" s="85"/>
      <c r="BO45" s="85"/>
      <c r="BP45" s="85"/>
      <c r="BQ45" s="85"/>
      <c r="BR45" s="85"/>
    </row>
    <row r="46" spans="1:75" hidden="1" x14ac:dyDescent="0.2">
      <c r="A46" s="86">
        <v>1</v>
      </c>
      <c r="B46" s="91" t="s">
        <v>102</v>
      </c>
      <c r="C46" s="111">
        <f>SUM(D46:I46)</f>
        <v>0</v>
      </c>
      <c r="D46" s="112">
        <f>IF('[1] בריאות א2'!D24+'[1] בריאות א2'!K24=0,0,('[1] בריאות א2'!D24+'[1] בריאות א2'!K24)/('[1] בריאות א2'!$C$28+'[1] בריאות א2'!$J$28))</f>
        <v>0</v>
      </c>
      <c r="E46" s="112">
        <f>IF('[1] בריאות א2'!E24+'[1] בריאות א2'!L24=0,0,('[1] בריאות א2'!E24+'[1] בריאות א2'!L24)/('[1] בריאות א2'!$C$28+'[1] בריאות א2'!$J$28))</f>
        <v>0</v>
      </c>
      <c r="F46" s="112">
        <f>IF('[1] בריאות א2'!F24+'[1] בריאות א2'!M24=0,0,('[1] בריאות א2'!F24+'[1] בריאות א2'!M24)/('[1] בריאות א2'!$C$28+'[1] בריאות א2'!$J$28))</f>
        <v>0</v>
      </c>
      <c r="G46" s="112">
        <f>IF('[1] בריאות א2'!G24+'[1] בריאות א2'!N24=0,0,('[1] בריאות א2'!G24+'[1] בריאות א2'!N24)/('[1] בריאות א2'!$C$28+'[1] בריאות א2'!$J$28))</f>
        <v>0</v>
      </c>
      <c r="H46" s="112">
        <f>IF('[1] בריאות א2'!H24+'[1] בריאות א2'!O24=0,0,('[1] בריאות א2'!H24+'[1] בריאות א2'!O24)/('[1] בריאות א2'!$C$28+'[1] בריאות א2'!$J$28))</f>
        <v>0</v>
      </c>
      <c r="I46" s="112">
        <f>IF('[1] בריאות א2'!I24+'[1] בריאות א2'!P24=0,0,('[1] בריאות א2'!I24+'[1] בריאות א2'!P24)/('[1] בריאות א2'!$C$28+'[1] בריאות א2'!$J$28))</f>
        <v>0</v>
      </c>
      <c r="J46" s="111">
        <f>SUM(K46:P46)</f>
        <v>0</v>
      </c>
      <c r="K46" s="112">
        <f>IF('[1] בריאות א2'!R24+'[1] בריאות א2'!Y24=0,0,('[1] בריאות א2'!R24+'[1] בריאות א2'!Y24)/('[1] בריאות א2'!$Q$28+'[1] בריאות א2'!$X$28))</f>
        <v>0</v>
      </c>
      <c r="L46" s="112">
        <f>IF('[1] בריאות א2'!S24+'[1] בריאות א2'!Z24=0,0,('[1] בריאות א2'!S24+'[1] בריאות א2'!Z24)/('[1] בריאות א2'!$Q$28+'[1] בריאות א2'!$X$28))</f>
        <v>0</v>
      </c>
      <c r="M46" s="112">
        <f>IF('[1] בריאות א2'!T24+'[1] בריאות א2'!AA24=0,0,('[1] בריאות א2'!T24+'[1] בריאות א2'!AA24)/('[1] בריאות א2'!$Q$28+'[1] בריאות א2'!$X$28))</f>
        <v>0</v>
      </c>
      <c r="N46" s="112">
        <f>IF('[1] בריאות א2'!U24+'[1] בריאות א2'!AB24=0,0,('[1] בריאות א2'!U24+'[1] בריאות א2'!AB24)/('[1] בריאות א2'!$Q$28+'[1] בריאות א2'!$X$28))</f>
        <v>0</v>
      </c>
      <c r="O46" s="112">
        <f>IF('[1] בריאות א2'!V24+'[1] בריאות א2'!AC24=0,0,('[1] בריאות א2'!V24+'[1] בריאות א2'!AC24)/('[1] בריאות א2'!$Q$28+'[1] בריאות א2'!$X$28))</f>
        <v>0</v>
      </c>
      <c r="P46" s="112">
        <f>IF('[1] בריאות א2'!W24+'[1] בריאות א2'!AD24=0,0,('[1] בריאות א2'!W24+'[1] בריאות א2'!AD24)/('[1] בריאות א2'!$Q$28+'[1] בריאות א2'!$X$28))</f>
        <v>0</v>
      </c>
      <c r="Q46" s="111">
        <f>SUM(R46:W46)</f>
        <v>0</v>
      </c>
      <c r="R46" s="112">
        <f>IF('[1] בריאות א2'!AF24+'[1] בריאות א2'!AM24=0,0,('[1] בריאות א2'!AF24+'[1] בריאות א2'!AM24)/('[1] בריאות א2'!$AE$28+'[1] בריאות א2'!$AL$28))</f>
        <v>0</v>
      </c>
      <c r="S46" s="112">
        <f>IF('[1] בריאות א2'!AG24+'[1] בריאות א2'!AN24=0,0,('[1] בריאות א2'!AG24+'[1] בריאות א2'!AN24)/('[1] בריאות א2'!$AE$28+'[1] בריאות א2'!$AL$28))</f>
        <v>0</v>
      </c>
      <c r="T46" s="112">
        <f>IF('[1] בריאות א2'!AH24+'[1] בריאות א2'!AO24=0,0,('[1] בריאות א2'!AH24+'[1] בריאות א2'!AO24)/('[1] בריאות א2'!$AE$28+'[1] בריאות א2'!$AL$28))</f>
        <v>0</v>
      </c>
      <c r="U46" s="112">
        <f>IF('[1] בריאות א2'!AI24+'[1] בריאות א2'!AP24=0,0,('[1] בריאות א2'!AI24+'[1] בריאות א2'!AP24)/('[1] בריאות א2'!$AE$28+'[1] בריאות א2'!$AL$28))</f>
        <v>0</v>
      </c>
      <c r="V46" s="112">
        <f>IF('[1] בריאות א2'!AJ24+'[1] בריאות א2'!AQ24=0,0,('[1] בריאות א2'!AJ24+'[1] בריאות א2'!AQ24)/('[1] בריאות א2'!$AE$28+'[1] בריאות א2'!$AL$28))</f>
        <v>0</v>
      </c>
      <c r="W46" s="112">
        <f>IF('[1] בריאות א2'!AK24+'[1] בריאות א2'!AR24=0,0,('[1] בריאות א2'!AK24+'[1] בריאות א2'!AR24)/('[1] בריאות א2'!$AE$28+'[1] בריאות א2'!$AL$28))</f>
        <v>0</v>
      </c>
      <c r="X46" s="111">
        <f>SUM(Y46:AD46)</f>
        <v>0</v>
      </c>
      <c r="Y46" s="93">
        <f>IF(('[1] בריאות א2'!AT24+'[1] בריאות א2'!BA24)=0,0,('[1] בריאות א2'!AT24+'[1] בריאות א2'!BA24)/('[1] בריאות א2'!$AZ$28+'[1] בריאות א2'!$AS$28))</f>
        <v>0</v>
      </c>
      <c r="Z46" s="93">
        <f>IF(('[1] בריאות א2'!AU24+'[1] בריאות א2'!BB24)=0,0,('[1] בריאות א2'!AU24+'[1] בריאות א2'!BB24)/('[1] בריאות א2'!$AZ$28+'[1] בריאות א2'!$AS$28))</f>
        <v>0</v>
      </c>
      <c r="AA46" s="93">
        <f>IF(('[1] בריאות א2'!AV24+'[1] בריאות א2'!BC24)=0,0,('[1] בריאות א2'!AV24+'[1] בריאות א2'!BC24)/('[1] בריאות א2'!$AZ$28+'[1] בריאות א2'!$AS$28))</f>
        <v>0</v>
      </c>
      <c r="AB46" s="93">
        <f>IF(('[1] בריאות א2'!AW24+'[1] בריאות א2'!BD24)=0,0,('[1] בריאות א2'!AW24+'[1] בריאות א2'!BD24)/('[1] בריאות א2'!$AZ$28+'[1] בריאות א2'!$AS$28))</f>
        <v>0</v>
      </c>
      <c r="AC46" s="93">
        <f>IF(('[1] בריאות א2'!AX24+'[1] בריאות א2'!BE24)=0,0,('[1] בריאות א2'!AX24+'[1] בריאות א2'!BE24)/('[1] בריאות א2'!$AZ$28+'[1] בריאות א2'!$AS$28))</f>
        <v>0</v>
      </c>
      <c r="AD46" s="93">
        <f>IF(('[1] בריאות א2'!AY24+'[1] בריאות א2'!BF24)=0,0,('[1] בריאות א2'!AY24+'[1] בריאות א2'!BF24)/('[1] בריאות א2'!$AZ$28+'[1] בריאות א2'!$AS$28))</f>
        <v>0</v>
      </c>
      <c r="AE46" s="111">
        <f>SUM(AF46:AK46)</f>
        <v>0</v>
      </c>
      <c r="AF46" s="93">
        <f>IF('[1] בריאות א2'!BH24=0,0,'[1] בריאות א2'!BH24/'[1] בריאות א2'!$BG$28)</f>
        <v>0</v>
      </c>
      <c r="AG46" s="93">
        <f>IF('[1] בריאות א2'!BI24=0,0,'[1] בריאות א2'!BI24/'[1] בריאות א2'!$BG$28)</f>
        <v>0</v>
      </c>
      <c r="AH46" s="93">
        <f>IF('[1] בריאות א2'!BJ24=0,0,'[1] בריאות א2'!BJ24/'[1] בריאות א2'!$BG$28)</f>
        <v>0</v>
      </c>
      <c r="AI46" s="93">
        <f>IF('[1] בריאות א2'!BK24=0,0,'[1] בריאות א2'!BK24/'[1] בריאות א2'!$BG$28)</f>
        <v>0</v>
      </c>
      <c r="AJ46" s="93">
        <f>IF('[1] בריאות א2'!BL24=0,0,'[1] בריאות א2'!BL24/'[1] בריאות א2'!$BG$28)</f>
        <v>0</v>
      </c>
      <c r="AK46" s="93">
        <f>IF('[1] בריאות א2'!BM24=0,0,'[1] בריאות א2'!BM24/'[1] בריאות א2'!$BG$28)</f>
        <v>0</v>
      </c>
      <c r="AL46" s="111">
        <f>SUM(AM46:AR46)</f>
        <v>0</v>
      </c>
      <c r="AM46" s="93">
        <f>IF(('[1] בריאות א2'!BO24+'[1] בריאות א2'!BV24)=0,0,('[1] בריאות א2'!BO24+'[1] בריאות א2'!BV24)/('[1] בריאות א2'!$BN$28+'[1] בריאות א2'!$BU$28))</f>
        <v>0</v>
      </c>
      <c r="AN46" s="93">
        <f>IF(('[1] בריאות א2'!BP24+'[1] בריאות א2'!BW24)=0,0,('[1] בריאות א2'!BP24+'[1] בריאות א2'!BW24)/('[1] בריאות א2'!$BN$28+'[1] בריאות א2'!$BU$28))</f>
        <v>0</v>
      </c>
      <c r="AO46" s="93">
        <f>IF(('[1] בריאות א2'!BQ24+'[1] בריאות א2'!BX24)=0,0,('[1] בריאות א2'!BQ24+'[1] בריאות א2'!BX24)/('[1] בריאות א2'!$BN$28+'[1] בריאות א2'!$BU$28))</f>
        <v>0</v>
      </c>
      <c r="AP46" s="93">
        <f>IF(('[1] בריאות א2'!BR24+'[1] בריאות א2'!BY24)=0,0,('[1] בריאות א2'!BR24+'[1] בריאות א2'!BY24)/('[1] בריאות א2'!$BN$28+'[1] בריאות א2'!$BU$28))</f>
        <v>0</v>
      </c>
      <c r="AQ46" s="93">
        <f>IF(('[1] בריאות א2'!BS24+'[1] בריאות א2'!BZ24)=0,0,('[1] בריאות א2'!BS24+'[1] בריאות א2'!BZ24)/('[1] בריאות א2'!$BN$28+'[1] בריאות א2'!$BU$28))</f>
        <v>0</v>
      </c>
      <c r="AR46" s="93">
        <f>IF(('[1] בריאות א2'!BT24+'[1] בריאות א2'!CA24)=0,0,('[1] בריאות א2'!BT24+'[1] בריאות א2'!CA24)/('[1] בריאות א2'!$BN$28+'[1] בריאות א2'!$BU$28))</f>
        <v>0</v>
      </c>
      <c r="AS46" s="111">
        <f>SUM(AT46:AY46)</f>
        <v>0</v>
      </c>
      <c r="AT46" s="93">
        <f>IF(('[1] בריאות א2'!CC24+'[1] בריאות א2'!CJ24)=0,0,('[1] בריאות א2'!CC24+'[1] בריאות א2'!CJ24)/('[1] בריאות א2'!$CB$28+'[1] בריאות א2'!$CI$28))</f>
        <v>0</v>
      </c>
      <c r="AU46" s="93">
        <f>IF(('[1] בריאות א2'!CD24+'[1] בריאות א2'!CK24)=0,0,('[1] בריאות א2'!CD24+'[1] בריאות א2'!CK24)/('[1] בריאות א2'!$CB$28+'[1] בריאות א2'!$CI$28))</f>
        <v>0</v>
      </c>
      <c r="AV46" s="93">
        <f>IF(('[1] בריאות א2'!CE24+'[1] בריאות א2'!CL24)=0,0,('[1] בריאות א2'!CE24+'[1] בריאות א2'!CL24)/('[1] בריאות א2'!$CB$28+'[1] בריאות א2'!$CI$28))</f>
        <v>0</v>
      </c>
      <c r="AW46" s="93">
        <f>IF(('[1] בריאות א2'!CF24+'[1] בריאות א2'!CM24)=0,0,('[1] בריאות א2'!CF24+'[1] בריאות א2'!CM24)/('[1] בריאות א2'!$CB$28+'[1] בריאות א2'!$CI$28))</f>
        <v>0</v>
      </c>
      <c r="AX46" s="93">
        <f>IF(('[1] בריאות א2'!CG24+'[1] בריאות א2'!CN24)=0,0,('[1] בריאות א2'!CG24+'[1] בריאות א2'!CN24)/('[1] בריאות א2'!$CB$28+'[1] בריאות א2'!$CI$28))</f>
        <v>0</v>
      </c>
      <c r="AY46" s="93">
        <f>IF(('[1] בריאות א2'!CH24+'[1] בריאות א2'!CO24)=0,0,('[1] בריאות א2'!CH24+'[1] בריאות א2'!CO24)/('[1] בריאות א2'!$CB$28+'[1] בריאות א2'!$CI$28))</f>
        <v>0</v>
      </c>
      <c r="AZ46" s="111">
        <f>SUM(BA46:BF46)</f>
        <v>0</v>
      </c>
      <c r="BA46" s="93">
        <f>IF(('[1] בריאות א2'!CQ24+'[1] בריאות א2'!CX24)=0,0,('[1] בריאות א2'!CQ24+'[1] בריאות א2'!CX24)/('[1] בריאות א2'!$CP$28+'[1] בריאות א2'!$CW$28))</f>
        <v>0</v>
      </c>
      <c r="BB46" s="93">
        <f>IF(('[1] בריאות א2'!CR24+'[1] בריאות א2'!CY24)=0,0,('[1] בריאות א2'!CR24+'[1] בריאות א2'!CY24)/('[1] בריאות א2'!$CP$28+'[1] בריאות א2'!$CW$28))</f>
        <v>0</v>
      </c>
      <c r="BC46" s="93">
        <f>IF(('[1] בריאות א2'!CS24+'[1] בריאות א2'!CZ24)=0,0,('[1] בריאות א2'!CS24+'[1] בריאות א2'!CZ24)/('[1] בריאות א2'!$CP$28+'[1] בריאות א2'!$CW$28))</f>
        <v>0</v>
      </c>
      <c r="BD46" s="93">
        <f>IF(('[1] בריאות א2'!CT24+'[1] בריאות א2'!DA24)=0,0,('[1] בריאות א2'!CT24+'[1] בריאות א2'!DA24)/('[1] בריאות א2'!$CP$28+'[1] בריאות א2'!$CW$28))</f>
        <v>0</v>
      </c>
      <c r="BE46" s="93">
        <f>IF(('[1] בריאות א2'!CU24+'[1] בריאות א2'!DB24)=0,0,('[1] בריאות א2'!CU24+'[1] בריאות א2'!DB24)/('[1] בריאות א2'!$CP$28+'[1] בריאות א2'!$CW$28))</f>
        <v>0</v>
      </c>
      <c r="BF46" s="93">
        <f>IF(('[1] בריאות א2'!CV24+'[1] בריאות א2'!DC24)=0,0,('[1] בריאות א2'!CV24+'[1] בריאות א2'!DC24)/('[1] בריאות א2'!$CP$28+'[1] בריאות א2'!$CW$28))</f>
        <v>0</v>
      </c>
      <c r="BG46" s="111">
        <f>SUM(BH46:BM46)</f>
        <v>0</v>
      </c>
      <c r="BH46" s="93">
        <f>IF(('[1] בריאות א2'!DE24+'[1] בריאות א2'!DL24)=0,0,('[1] בריאות א2'!DE24+'[1] בריאות א2'!DL24)/('[1] בריאות א2'!$DD$28+'[1] בריאות א2'!$DK$28))</f>
        <v>0</v>
      </c>
      <c r="BI46" s="93">
        <f>IF(('[1] בריאות א2'!DF24+'[1] בריאות א2'!DM24)=0,0,('[1] בריאות א2'!DF24+'[1] בריאות א2'!DM24)/('[1] בריאות א2'!$DD$28+'[1] בריאות א2'!$DK$28))</f>
        <v>0</v>
      </c>
      <c r="BJ46" s="93">
        <f>IF(('[1] בריאות א2'!DG24+'[1] בריאות א2'!DN24)=0,0,('[1] בריאות א2'!DG24+'[1] בריאות א2'!DN24)/('[1] בריאות א2'!$DD$28+'[1] בריאות א2'!$DK$28))</f>
        <v>0</v>
      </c>
      <c r="BK46" s="93">
        <f>IF(('[1] בריאות א2'!DH24+'[1] בריאות א2'!DO24)=0,0,('[1] בריאות א2'!DH24+'[1] בריאות א2'!DO24)/('[1] בריאות א2'!$DD$28+'[1] בריאות א2'!$DK$28))</f>
        <v>0</v>
      </c>
      <c r="BL46" s="93">
        <f>IF(('[1] בריאות א2'!DI24+'[1] בריאות א2'!DP24)=0,0,('[1] בריאות א2'!DI24+'[1] בריאות א2'!DP24)/('[1] בריאות א2'!$DD$28+'[1] בריאות א2'!$DK$28))</f>
        <v>0</v>
      </c>
      <c r="BM46" s="94">
        <f>IF(('[1] בריאות א2'!DJ24+'[1] בריאות א2'!DQ24)=0,0,('[1] בריאות א2'!DJ24+'[1] בריאות א2'!DQ24)/('[1] בריאות א2'!$DD$28+'[1] בריאות א2'!$DK$28))</f>
        <v>0</v>
      </c>
      <c r="BN46" s="85"/>
      <c r="BO46" s="85"/>
      <c r="BP46" s="85"/>
      <c r="BQ46" s="85"/>
      <c r="BR46" s="85"/>
    </row>
    <row r="47" spans="1:75" hidden="1" x14ac:dyDescent="0.2">
      <c r="A47" s="86">
        <v>2</v>
      </c>
      <c r="B47" s="91" t="s">
        <v>95</v>
      </c>
      <c r="C47" s="111">
        <f>SUM(D47:I47)</f>
        <v>0</v>
      </c>
      <c r="D47" s="112">
        <f>IF('[1] בריאות א2'!D25+'[1] בריאות א2'!K25=0,0,('[1] בריאות א2'!D25+'[1] בריאות א2'!K25)/('[1] בריאות א2'!$C$28+'[1] בריאות א2'!$J$28))</f>
        <v>0</v>
      </c>
      <c r="E47" s="112">
        <f>IF('[1] בריאות א2'!E25+'[1] בריאות א2'!L25=0,0,('[1] בריאות א2'!E25+'[1] בריאות א2'!L25)/('[1] בריאות א2'!$C$28+'[1] בריאות א2'!$J$28))</f>
        <v>0</v>
      </c>
      <c r="F47" s="112">
        <f>IF('[1] בריאות א2'!F25+'[1] בריאות א2'!M25=0,0,('[1] בריאות א2'!F25+'[1] בריאות א2'!M25)/('[1] בריאות א2'!$C$28+'[1] בריאות א2'!$J$28))</f>
        <v>0</v>
      </c>
      <c r="G47" s="112">
        <f>IF('[1] בריאות א2'!G25+'[1] בריאות א2'!N25=0,0,('[1] בריאות א2'!G25+'[1] בריאות א2'!N25)/('[1] בריאות א2'!$C$28+'[1] בריאות א2'!$J$28))</f>
        <v>0</v>
      </c>
      <c r="H47" s="112">
        <f>IF('[1] בריאות א2'!H25+'[1] בריאות א2'!O25=0,0,('[1] בריאות א2'!H25+'[1] בריאות א2'!O25)/('[1] בריאות א2'!$C$28+'[1] בריאות א2'!$J$28))</f>
        <v>0</v>
      </c>
      <c r="I47" s="112">
        <f>IF('[1] בריאות א2'!I25+'[1] בריאות א2'!P25=0,0,('[1] בריאות א2'!I25+'[1] בריאות א2'!P25)/('[1] בריאות א2'!$C$28+'[1] בריאות א2'!$J$28))</f>
        <v>0</v>
      </c>
      <c r="J47" s="111">
        <f>SUM(K47:P47)</f>
        <v>0</v>
      </c>
      <c r="K47" s="112">
        <f>IF('[1] בריאות א2'!R25+'[1] בריאות א2'!Y25=0,0,('[1] בריאות א2'!R25+'[1] בריאות א2'!Y25)/('[1] בריאות א2'!$Q$28+'[1] בריאות א2'!$X$28))</f>
        <v>0</v>
      </c>
      <c r="L47" s="112">
        <f>IF('[1] בריאות א2'!S25+'[1] בריאות א2'!Z25=0,0,('[1] בריאות א2'!S25+'[1] בריאות א2'!Z25)/('[1] בריאות א2'!$Q$28+'[1] בריאות א2'!$X$28))</f>
        <v>0</v>
      </c>
      <c r="M47" s="112">
        <f>IF('[1] בריאות א2'!T25+'[1] בריאות א2'!AA25=0,0,('[1] בריאות א2'!T25+'[1] בריאות א2'!AA25)/('[1] בריאות א2'!$Q$28+'[1] בריאות א2'!$X$28))</f>
        <v>0</v>
      </c>
      <c r="N47" s="112">
        <f>IF('[1] בריאות א2'!U25+'[1] בריאות א2'!AB25=0,0,('[1] בריאות א2'!U25+'[1] בריאות א2'!AB25)/('[1] בריאות א2'!$Q$28+'[1] בריאות א2'!$X$28))</f>
        <v>0</v>
      </c>
      <c r="O47" s="112">
        <f>IF('[1] בריאות א2'!V25+'[1] בריאות א2'!AC25=0,0,('[1] בריאות א2'!V25+'[1] בריאות א2'!AC25)/('[1] בריאות א2'!$Q$28+'[1] בריאות א2'!$X$28))</f>
        <v>0</v>
      </c>
      <c r="P47" s="112">
        <f>IF('[1] בריאות א2'!W25+'[1] בריאות א2'!AD25=0,0,('[1] בריאות א2'!W25+'[1] בריאות א2'!AD25)/('[1] בריאות א2'!$Q$28+'[1] בריאות א2'!$X$28))</f>
        <v>0</v>
      </c>
      <c r="Q47" s="111">
        <f>SUM(R47:W47)</f>
        <v>0</v>
      </c>
      <c r="R47" s="112">
        <f>IF('[1] בריאות א2'!AF25+'[1] בריאות א2'!AM25=0,0,('[1] בריאות א2'!AF25+'[1] בריאות א2'!AM25)/('[1] בריאות א2'!$AE$28+'[1] בריאות א2'!$AL$28))</f>
        <v>0</v>
      </c>
      <c r="S47" s="112">
        <f>IF('[1] בריאות א2'!AG25+'[1] בריאות א2'!AN25=0,0,('[1] בריאות א2'!AG25+'[1] בריאות א2'!AN25)/('[1] בריאות א2'!$AE$28+'[1] בריאות א2'!$AL$28))</f>
        <v>0</v>
      </c>
      <c r="T47" s="112">
        <f>IF('[1] בריאות א2'!AH25+'[1] בריאות א2'!AO25=0,0,('[1] בריאות א2'!AH25+'[1] בריאות א2'!AO25)/('[1] בריאות א2'!$AE$28+'[1] בריאות א2'!$AL$28))</f>
        <v>0</v>
      </c>
      <c r="U47" s="112">
        <f>IF('[1] בריאות א2'!AI25+'[1] בריאות א2'!AP25=0,0,('[1] בריאות א2'!AI25+'[1] בריאות א2'!AP25)/('[1] בריאות א2'!$AE$28+'[1] בריאות א2'!$AL$28))</f>
        <v>0</v>
      </c>
      <c r="V47" s="112">
        <f>IF('[1] בריאות א2'!AJ25+'[1] בריאות א2'!AQ25=0,0,('[1] בריאות א2'!AJ25+'[1] בריאות א2'!AQ25)/('[1] בריאות א2'!$AE$28+'[1] בריאות א2'!$AL$28))</f>
        <v>0</v>
      </c>
      <c r="W47" s="112">
        <f>IF('[1] בריאות א2'!AK25+'[1] בריאות א2'!AR25=0,0,('[1] בריאות א2'!AK25+'[1] בריאות א2'!AR25)/('[1] בריאות א2'!$AE$28+'[1] בריאות א2'!$AL$28))</f>
        <v>0</v>
      </c>
      <c r="X47" s="111">
        <f>SUM(Y47:AD47)</f>
        <v>0</v>
      </c>
      <c r="Y47" s="93">
        <f>IF(('[1] בריאות א2'!AT25+'[1] בריאות א2'!BA25)=0,0,('[1] בריאות א2'!AT25+'[1] בריאות א2'!BA25)/('[1] בריאות א2'!$AZ$28+'[1] בריאות א2'!$AS$28))</f>
        <v>0</v>
      </c>
      <c r="Z47" s="93">
        <f>IF(('[1] בריאות א2'!AU25+'[1] בריאות א2'!BB25)=0,0,('[1] בריאות א2'!AU25+'[1] בריאות א2'!BB25)/('[1] בריאות א2'!$AZ$28+'[1] בריאות א2'!$AS$28))</f>
        <v>0</v>
      </c>
      <c r="AA47" s="93">
        <f>IF(('[1] בריאות א2'!AV25+'[1] בריאות א2'!BC25)=0,0,('[1] בריאות א2'!AV25+'[1] בריאות א2'!BC25)/('[1] בריאות א2'!$AZ$28+'[1] בריאות א2'!$AS$28))</f>
        <v>0</v>
      </c>
      <c r="AB47" s="93">
        <f>IF(('[1] בריאות א2'!AW25+'[1] בריאות א2'!BD25)=0,0,('[1] בריאות א2'!AW25+'[1] בריאות א2'!BD25)/('[1] בריאות א2'!$AZ$28+'[1] בריאות א2'!$AS$28))</f>
        <v>0</v>
      </c>
      <c r="AC47" s="93">
        <f>IF(('[1] בריאות א2'!AX25+'[1] בריאות א2'!BE25)=0,0,('[1] בריאות א2'!AX25+'[1] בריאות א2'!BE25)/('[1] בריאות א2'!$AZ$28+'[1] בריאות א2'!$AS$28))</f>
        <v>0</v>
      </c>
      <c r="AD47" s="93">
        <f>IF(('[1] בריאות א2'!AY25+'[1] בריאות א2'!BF25)=0,0,('[1] בריאות א2'!AY25+'[1] בריאות א2'!BF25)/('[1] בריאות א2'!$AZ$28+'[1] בריאות א2'!$AS$28))</f>
        <v>0</v>
      </c>
      <c r="AE47" s="111">
        <f>SUM(AF47:AK47)</f>
        <v>0</v>
      </c>
      <c r="AF47" s="93">
        <f>IF('[1] בריאות א2'!BH25=0,0,'[1] בריאות א2'!BH25/'[1] בריאות א2'!$BG$28)</f>
        <v>0</v>
      </c>
      <c r="AG47" s="93">
        <f>IF('[1] בריאות א2'!BI25=0,0,'[1] בריאות א2'!BI25/'[1] בריאות א2'!$BG$28)</f>
        <v>0</v>
      </c>
      <c r="AH47" s="93">
        <f>IF('[1] בריאות א2'!BJ25=0,0,'[1] בריאות א2'!BJ25/'[1] בריאות א2'!$BG$28)</f>
        <v>0</v>
      </c>
      <c r="AI47" s="93">
        <f>IF('[1] בריאות א2'!BK25=0,0,'[1] בריאות א2'!BK25/'[1] בריאות א2'!$BG$28)</f>
        <v>0</v>
      </c>
      <c r="AJ47" s="93">
        <f>IF('[1] בריאות א2'!BL25=0,0,'[1] בריאות א2'!BL25/'[1] בריאות א2'!$BG$28)</f>
        <v>0</v>
      </c>
      <c r="AK47" s="93">
        <f>IF('[1] בריאות א2'!BM25=0,0,'[1] בריאות א2'!BM25/'[1] בריאות א2'!$BG$28)</f>
        <v>0</v>
      </c>
      <c r="AL47" s="111">
        <f>SUM(AM47:AR47)</f>
        <v>0</v>
      </c>
      <c r="AM47" s="93">
        <f>IF(('[1] בריאות א2'!BO25+'[1] בריאות א2'!BV25)=0,0,('[1] בריאות א2'!BO25+'[1] בריאות א2'!BV25)/('[1] בריאות א2'!$BN$28+'[1] בריאות א2'!$BU$28))</f>
        <v>0</v>
      </c>
      <c r="AN47" s="93">
        <f>IF(('[1] בריאות א2'!BP25+'[1] בריאות א2'!BW25)=0,0,('[1] בריאות א2'!BP25+'[1] בריאות א2'!BW25)/('[1] בריאות א2'!$BN$28+'[1] בריאות א2'!$BU$28))</f>
        <v>0</v>
      </c>
      <c r="AO47" s="93">
        <f>IF(('[1] בריאות א2'!BQ25+'[1] בריאות א2'!BX25)=0,0,('[1] בריאות א2'!BQ25+'[1] בריאות א2'!BX25)/('[1] בריאות א2'!$BN$28+'[1] בריאות א2'!$BU$28))</f>
        <v>0</v>
      </c>
      <c r="AP47" s="93">
        <f>IF(('[1] בריאות א2'!BR25+'[1] בריאות א2'!BY25)=0,0,('[1] בריאות א2'!BR25+'[1] בריאות א2'!BY25)/('[1] בריאות א2'!$BN$28+'[1] בריאות א2'!$BU$28))</f>
        <v>0</v>
      </c>
      <c r="AQ47" s="93">
        <f>IF(('[1] בריאות א2'!BS25+'[1] בריאות א2'!BZ25)=0,0,('[1] בריאות א2'!BS25+'[1] בריאות א2'!BZ25)/('[1] בריאות א2'!$BN$28+'[1] בריאות א2'!$BU$28))</f>
        <v>0</v>
      </c>
      <c r="AR47" s="93">
        <f>IF(('[1] בריאות א2'!BT25+'[1] בריאות א2'!CA25)=0,0,('[1] בריאות א2'!BT25+'[1] בריאות א2'!CA25)/('[1] בריאות א2'!$BN$28+'[1] בריאות א2'!$BU$28))</f>
        <v>0</v>
      </c>
      <c r="AS47" s="111">
        <f>SUM(AT47:AY47)</f>
        <v>0</v>
      </c>
      <c r="AT47" s="93">
        <f>IF(('[1] בריאות א2'!CC25+'[1] בריאות א2'!CJ25)=0,0,('[1] בריאות א2'!CC25+'[1] בריאות א2'!CJ25)/('[1] בריאות א2'!$CB$28+'[1] בריאות א2'!$CI$28))</f>
        <v>0</v>
      </c>
      <c r="AU47" s="93">
        <f>IF(('[1] בריאות א2'!CD25+'[1] בריאות א2'!CK25)=0,0,('[1] בריאות א2'!CD25+'[1] בריאות א2'!CK25)/('[1] בריאות א2'!$CB$28+'[1] בריאות א2'!$CI$28))</f>
        <v>0</v>
      </c>
      <c r="AV47" s="93">
        <f>IF(('[1] בריאות א2'!CE25+'[1] בריאות א2'!CL25)=0,0,('[1] בריאות א2'!CE25+'[1] בריאות א2'!CL25)/('[1] בריאות א2'!$CB$28+'[1] בריאות א2'!$CI$28))</f>
        <v>0</v>
      </c>
      <c r="AW47" s="93">
        <f>IF(('[1] בריאות א2'!CF25+'[1] בריאות א2'!CM25)=0,0,('[1] בריאות א2'!CF25+'[1] בריאות א2'!CM25)/('[1] בריאות א2'!$CB$28+'[1] בריאות א2'!$CI$28))</f>
        <v>0</v>
      </c>
      <c r="AX47" s="93">
        <f>IF(('[1] בריאות א2'!CG25+'[1] בריאות א2'!CN25)=0,0,('[1] בריאות א2'!CG25+'[1] בריאות א2'!CN25)/('[1] בריאות א2'!$CB$28+'[1] בריאות א2'!$CI$28))</f>
        <v>0</v>
      </c>
      <c r="AY47" s="93">
        <f>IF(('[1] בריאות א2'!CH25+'[1] בריאות א2'!CO25)=0,0,('[1] בריאות א2'!CH25+'[1] בריאות א2'!CO25)/('[1] בריאות א2'!$CB$28+'[1] בריאות א2'!$CI$28))</f>
        <v>0</v>
      </c>
      <c r="AZ47" s="111">
        <f>SUM(BA47:BF47)</f>
        <v>0</v>
      </c>
      <c r="BA47" s="93">
        <f>IF(('[1] בריאות א2'!CQ25+'[1] בריאות א2'!CX25)=0,0,('[1] בריאות א2'!CQ25+'[1] בריאות א2'!CX25)/('[1] בריאות א2'!$CP$28+'[1] בריאות א2'!$CW$28))</f>
        <v>0</v>
      </c>
      <c r="BB47" s="93">
        <f>IF(('[1] בריאות א2'!CR25+'[1] בריאות א2'!CY25)=0,0,('[1] בריאות א2'!CR25+'[1] בריאות א2'!CY25)/('[1] בריאות א2'!$CP$28+'[1] בריאות א2'!$CW$28))</f>
        <v>0</v>
      </c>
      <c r="BC47" s="93">
        <f>IF(('[1] בריאות א2'!CS25+'[1] בריאות א2'!CZ25)=0,0,('[1] בריאות א2'!CS25+'[1] בריאות א2'!CZ25)/('[1] בריאות א2'!$CP$28+'[1] בריאות א2'!$CW$28))</f>
        <v>0</v>
      </c>
      <c r="BD47" s="93">
        <f>IF(('[1] בריאות א2'!CT25+'[1] בריאות א2'!DA25)=0,0,('[1] בריאות א2'!CT25+'[1] בריאות א2'!DA25)/('[1] בריאות א2'!$CP$28+'[1] בריאות א2'!$CW$28))</f>
        <v>0</v>
      </c>
      <c r="BE47" s="93">
        <f>IF(('[1] בריאות א2'!CU25+'[1] בריאות א2'!DB25)=0,0,('[1] בריאות א2'!CU25+'[1] בריאות א2'!DB25)/('[1] בריאות א2'!$CP$28+'[1] בריאות א2'!$CW$28))</f>
        <v>0</v>
      </c>
      <c r="BF47" s="93">
        <f>IF(('[1] בריאות א2'!CV25+'[1] בריאות א2'!DC25)=0,0,('[1] בריאות א2'!CV25+'[1] בריאות א2'!DC25)/('[1] בריאות א2'!$CP$28+'[1] בריאות א2'!$CW$28))</f>
        <v>0</v>
      </c>
      <c r="BG47" s="111">
        <f>SUM(BH47:BM47)</f>
        <v>0</v>
      </c>
      <c r="BH47" s="93">
        <f>IF(('[1] בריאות א2'!DE25+'[1] בריאות א2'!DL25)=0,0,('[1] בריאות א2'!DE25+'[1] בריאות א2'!DL25)/('[1] בריאות א2'!$DD$28+'[1] בריאות א2'!$DK$28))</f>
        <v>0</v>
      </c>
      <c r="BI47" s="93">
        <f>IF(('[1] בריאות א2'!DF25+'[1] בריאות א2'!DM25)=0,0,('[1] בריאות א2'!DF25+'[1] בריאות א2'!DM25)/('[1] בריאות א2'!$DD$28+'[1] בריאות א2'!$DK$28))</f>
        <v>0</v>
      </c>
      <c r="BJ47" s="93">
        <f>IF(('[1] בריאות א2'!DG25+'[1] בריאות א2'!DN25)=0,0,('[1] בריאות א2'!DG25+'[1] בריאות א2'!DN25)/('[1] בריאות א2'!$DD$28+'[1] בריאות א2'!$DK$28))</f>
        <v>0</v>
      </c>
      <c r="BK47" s="93">
        <f>IF(('[1] בריאות א2'!DH25+'[1] בריאות א2'!DO25)=0,0,('[1] בריאות א2'!DH25+'[1] בריאות א2'!DO25)/('[1] בריאות א2'!$DD$28+'[1] בריאות א2'!$DK$28))</f>
        <v>0</v>
      </c>
      <c r="BL47" s="93">
        <f>IF(('[1] בריאות א2'!DI25+'[1] בריאות א2'!DP25)=0,0,('[1] בריאות א2'!DI25+'[1] בריאות א2'!DP25)/('[1] בריאות א2'!$DD$28+'[1] בריאות א2'!$DK$28))</f>
        <v>0</v>
      </c>
      <c r="BM47" s="94">
        <f>IF(('[1] בריאות א2'!DJ25+'[1] בריאות א2'!DQ25)=0,0,('[1] בריאות א2'!DJ25+'[1] בריאות א2'!DQ25)/('[1] בריאות א2'!$DD$28+'[1] בריאות א2'!$DK$28))</f>
        <v>0</v>
      </c>
      <c r="BN47" s="85"/>
      <c r="BO47" s="85"/>
      <c r="BP47" s="85"/>
      <c r="BQ47" s="85"/>
      <c r="BR47" s="85"/>
    </row>
    <row r="48" spans="1:75" hidden="1" x14ac:dyDescent="0.2">
      <c r="A48" s="86">
        <v>3</v>
      </c>
      <c r="B48" s="91" t="s">
        <v>106</v>
      </c>
      <c r="C48" s="111">
        <f>SUM(D48:I48)</f>
        <v>0</v>
      </c>
      <c r="D48" s="112">
        <f>IF('[1] בריאות א2'!D26+'[1] בריאות א2'!K26=0,0,('[1] בריאות א2'!D26+'[1] בריאות א2'!K26)/('[1] בריאות א2'!$C$28+'[1] בריאות א2'!$J$28))</f>
        <v>0</v>
      </c>
      <c r="E48" s="112">
        <f>IF('[1] בריאות א2'!E26+'[1] בריאות א2'!L26=0,0,('[1] בריאות א2'!E26+'[1] בריאות א2'!L26)/('[1] בריאות א2'!$C$28+'[1] בריאות א2'!$J$28))</f>
        <v>0</v>
      </c>
      <c r="F48" s="112">
        <f>IF('[1] בריאות א2'!F26+'[1] בריאות א2'!M26=0,0,('[1] בריאות א2'!F26+'[1] בריאות א2'!M26)/('[1] בריאות א2'!$C$28+'[1] בריאות א2'!$J$28))</f>
        <v>0</v>
      </c>
      <c r="G48" s="112">
        <f>IF('[1] בריאות א2'!G26+'[1] בריאות א2'!N26=0,0,('[1] בריאות א2'!G26+'[1] בריאות א2'!N26)/('[1] בריאות א2'!$C$28+'[1] בריאות א2'!$J$28))</f>
        <v>0</v>
      </c>
      <c r="H48" s="112">
        <f>IF('[1] בריאות א2'!H26+'[1] בריאות א2'!O26=0,0,('[1] בריאות א2'!H26+'[1] בריאות א2'!O26)/('[1] בריאות א2'!$C$28+'[1] בריאות א2'!$J$28))</f>
        <v>0</v>
      </c>
      <c r="I48" s="112">
        <f>IF('[1] בריאות א2'!I26+'[1] בריאות א2'!P26=0,0,('[1] בריאות א2'!I26+'[1] בריאות א2'!P26)/('[1] בריאות א2'!$C$28+'[1] בריאות א2'!$J$28))</f>
        <v>0</v>
      </c>
      <c r="J48" s="111">
        <f>SUM(K48:P48)</f>
        <v>0</v>
      </c>
      <c r="K48" s="112">
        <f>IF('[1] בריאות א2'!R26+'[1] בריאות א2'!Y26=0,0,('[1] בריאות א2'!R26+'[1] בריאות א2'!Y26)/('[1] בריאות א2'!$Q$28+'[1] בריאות א2'!$X$28))</f>
        <v>0</v>
      </c>
      <c r="L48" s="112">
        <f>IF('[1] בריאות א2'!S26+'[1] בריאות א2'!Z26=0,0,('[1] בריאות א2'!S26+'[1] בריאות א2'!Z26)/('[1] בריאות א2'!$Q$28+'[1] בריאות א2'!$X$28))</f>
        <v>0</v>
      </c>
      <c r="M48" s="112">
        <f>IF('[1] בריאות א2'!T26+'[1] בריאות א2'!AA26=0,0,('[1] בריאות א2'!T26+'[1] בריאות א2'!AA26)/('[1] בריאות א2'!$Q$28+'[1] בריאות א2'!$X$28))</f>
        <v>0</v>
      </c>
      <c r="N48" s="112">
        <f>IF('[1] בריאות א2'!U26+'[1] בריאות א2'!AB26=0,0,('[1] בריאות א2'!U26+'[1] בריאות א2'!AB26)/('[1] בריאות א2'!$Q$28+'[1] בריאות א2'!$X$28))</f>
        <v>0</v>
      </c>
      <c r="O48" s="112">
        <f>IF('[1] בריאות א2'!V26+'[1] בריאות א2'!AC26=0,0,('[1] בריאות א2'!V26+'[1] בריאות א2'!AC26)/('[1] בריאות א2'!$Q$28+'[1] בריאות א2'!$X$28))</f>
        <v>0</v>
      </c>
      <c r="P48" s="112">
        <f>IF('[1] בריאות א2'!W26+'[1] בריאות א2'!AD26=0,0,('[1] בריאות א2'!W26+'[1] בריאות א2'!AD26)/('[1] בריאות א2'!$Q$28+'[1] בריאות א2'!$X$28))</f>
        <v>0</v>
      </c>
      <c r="Q48" s="111">
        <f>SUM(R48:W48)</f>
        <v>0</v>
      </c>
      <c r="R48" s="112">
        <f>IF('[1] בריאות א2'!AF26+'[1] בריאות א2'!AM26=0,0,('[1] בריאות א2'!AF26+'[1] בריאות א2'!AM26)/('[1] בריאות א2'!$AE$28+'[1] בריאות א2'!$AL$28))</f>
        <v>0</v>
      </c>
      <c r="S48" s="112">
        <f>IF('[1] בריאות א2'!AG26+'[1] בריאות א2'!AN26=0,0,('[1] בריאות א2'!AG26+'[1] בריאות א2'!AN26)/('[1] בריאות א2'!$AE$28+'[1] בריאות א2'!$AL$28))</f>
        <v>0</v>
      </c>
      <c r="T48" s="112">
        <f>IF('[1] בריאות א2'!AH26+'[1] בריאות א2'!AO26=0,0,('[1] בריאות א2'!AH26+'[1] בריאות א2'!AO26)/('[1] בריאות א2'!$AE$28+'[1] בריאות א2'!$AL$28))</f>
        <v>0</v>
      </c>
      <c r="U48" s="112">
        <f>IF('[1] בריאות א2'!AI26+'[1] בריאות א2'!AP26=0,0,('[1] בריאות א2'!AI26+'[1] בריאות א2'!AP26)/('[1] בריאות א2'!$AE$28+'[1] בריאות א2'!$AL$28))</f>
        <v>0</v>
      </c>
      <c r="V48" s="112">
        <f>IF('[1] בריאות א2'!AJ26+'[1] בריאות א2'!AQ26=0,0,('[1] בריאות א2'!AJ26+'[1] בריאות א2'!AQ26)/('[1] בריאות א2'!$AE$28+'[1] בריאות א2'!$AL$28))</f>
        <v>0</v>
      </c>
      <c r="W48" s="112">
        <f>IF('[1] בריאות א2'!AK26+'[1] בריאות א2'!AR26=0,0,('[1] בריאות א2'!AK26+'[1] בריאות א2'!AR26)/('[1] בריאות א2'!$AE$28+'[1] בריאות א2'!$AL$28))</f>
        <v>0</v>
      </c>
      <c r="X48" s="111">
        <f>SUM(Y48:AD48)</f>
        <v>0</v>
      </c>
      <c r="Y48" s="93">
        <f>IF(('[1] בריאות א2'!AT26+'[1] בריאות א2'!BA26)=0,0,('[1] בריאות א2'!AT26+'[1] בריאות א2'!BA26)/('[1] בריאות א2'!$AZ$28+'[1] בריאות א2'!$AS$28))</f>
        <v>0</v>
      </c>
      <c r="Z48" s="93">
        <f>IF(('[1] בריאות א2'!AU26+'[1] בריאות א2'!BB26)=0,0,('[1] בריאות א2'!AU26+'[1] בריאות א2'!BB26)/('[1] בריאות א2'!$AZ$28+'[1] בריאות א2'!$AS$28))</f>
        <v>0</v>
      </c>
      <c r="AA48" s="93">
        <f>IF(('[1] בריאות א2'!AV26+'[1] בריאות א2'!BC26)=0,0,('[1] בריאות א2'!AV26+'[1] בריאות א2'!BC26)/('[1] בריאות א2'!$AZ$28+'[1] בריאות א2'!$AS$28))</f>
        <v>0</v>
      </c>
      <c r="AB48" s="93">
        <f>IF(('[1] בריאות א2'!AW26+'[1] בריאות א2'!BD26)=0,0,('[1] בריאות א2'!AW26+'[1] בריאות א2'!BD26)/('[1] בריאות א2'!$AZ$28+'[1] בריאות א2'!$AS$28))</f>
        <v>0</v>
      </c>
      <c r="AC48" s="93">
        <f>IF(('[1] בריאות א2'!AX26+'[1] בריאות א2'!BE26)=0,0,('[1] בריאות א2'!AX26+'[1] בריאות א2'!BE26)/('[1] בריאות א2'!$AZ$28+'[1] בריאות א2'!$AS$28))</f>
        <v>0</v>
      </c>
      <c r="AD48" s="93">
        <f>IF(('[1] בריאות א2'!AY26+'[1] בריאות א2'!BF26)=0,0,('[1] בריאות א2'!AY26+'[1] בריאות א2'!BF26)/('[1] בריאות א2'!$AZ$28+'[1] בריאות א2'!$AS$28))</f>
        <v>0</v>
      </c>
      <c r="AE48" s="111">
        <f>SUM(AF48:AK48)</f>
        <v>0</v>
      </c>
      <c r="AF48" s="93">
        <f>IF('[1] בריאות א2'!BH26=0,0,'[1] בריאות א2'!BH26/'[1] בריאות א2'!$BG$28)</f>
        <v>0</v>
      </c>
      <c r="AG48" s="93">
        <f>IF('[1] בריאות א2'!BI26=0,0,'[1] בריאות א2'!BI26/'[1] בריאות א2'!$BG$28)</f>
        <v>0</v>
      </c>
      <c r="AH48" s="93">
        <f>IF('[1] בריאות א2'!BJ26=0,0,'[1] בריאות א2'!BJ26/'[1] בריאות א2'!$BG$28)</f>
        <v>0</v>
      </c>
      <c r="AI48" s="93">
        <f>IF('[1] בריאות א2'!BK26=0,0,'[1] בריאות א2'!BK26/'[1] בריאות א2'!$BG$28)</f>
        <v>0</v>
      </c>
      <c r="AJ48" s="93">
        <f>IF('[1] בריאות א2'!BL26=0,0,'[1] בריאות א2'!BL26/'[1] בריאות א2'!$BG$28)</f>
        <v>0</v>
      </c>
      <c r="AK48" s="93">
        <f>IF('[1] בריאות א2'!BM26=0,0,'[1] בריאות א2'!BM26/'[1] בריאות א2'!$BG$28)</f>
        <v>0</v>
      </c>
      <c r="AL48" s="111">
        <f>SUM(AM48:AR48)</f>
        <v>1</v>
      </c>
      <c r="AM48" s="93">
        <f>IF(('[1] בריאות א2'!BO26+'[1] בריאות א2'!BV26)=0,0,('[1] בריאות א2'!BO26+'[1] בריאות א2'!BV26)/('[1] בריאות א2'!$BN$28+'[1] בריאות א2'!$BU$28))</f>
        <v>0</v>
      </c>
      <c r="AN48" s="93">
        <f>IF(('[1] בריאות א2'!BP26+'[1] בריאות א2'!BW26)=0,0,('[1] בריאות א2'!BP26+'[1] בריאות א2'!BW26)/('[1] בריאות א2'!$BN$28+'[1] בריאות א2'!$BU$28))</f>
        <v>0</v>
      </c>
      <c r="AO48" s="93">
        <f>IF(('[1] בריאות א2'!BQ26+'[1] בריאות א2'!BX26)=0,0,('[1] בריאות א2'!BQ26+'[1] בריאות א2'!BX26)/('[1] בריאות א2'!$BN$28+'[1] בריאות א2'!$BU$28))</f>
        <v>0</v>
      </c>
      <c r="AP48" s="93">
        <f>IF(('[1] בריאות א2'!BR26+'[1] בריאות א2'!BY26)=0,0,('[1] בריאות א2'!BR26+'[1] בריאות א2'!BY26)/('[1] בריאות א2'!$BN$28+'[1] בריאות א2'!$BU$28))</f>
        <v>0</v>
      </c>
      <c r="AQ48" s="93">
        <f>IF(('[1] בריאות א2'!BS26+'[1] בריאות א2'!BZ26)=0,0,('[1] בריאות א2'!BS26+'[1] בריאות א2'!BZ26)/('[1] בריאות א2'!$BN$28+'[1] בריאות א2'!$BU$28))</f>
        <v>0.2857142857142857</v>
      </c>
      <c r="AR48" s="93">
        <f>IF(('[1] בריאות א2'!BT26+'[1] בריאות א2'!CA26)=0,0,('[1] בריאות א2'!BT26+'[1] בריאות א2'!CA26)/('[1] בריאות א2'!$BN$28+'[1] בריאות א2'!$BU$28))</f>
        <v>0.7142857142857143</v>
      </c>
      <c r="AS48" s="111">
        <f>SUM(AT48:AY48)</f>
        <v>1</v>
      </c>
      <c r="AT48" s="93">
        <f>IF(('[1] בריאות א2'!CC26+'[1] בריאות א2'!CJ26)=0,0,('[1] בריאות א2'!CC26+'[1] בריאות א2'!CJ26)/('[1] בריאות א2'!$CB$28+'[1] בריאות א2'!$CI$28))</f>
        <v>0</v>
      </c>
      <c r="AU48" s="93">
        <f>IF(('[1] בריאות א2'!CD26+'[1] בריאות א2'!CK26)=0,0,('[1] בריאות א2'!CD26+'[1] בריאות א2'!CK26)/('[1] בריאות א2'!$CB$28+'[1] בריאות א2'!$CI$28))</f>
        <v>0</v>
      </c>
      <c r="AV48" s="93">
        <f>IF(('[1] בריאות א2'!CE26+'[1] בריאות א2'!CL26)=0,0,('[1] בריאות א2'!CE26+'[1] בריאות א2'!CL26)/('[1] בריאות א2'!$CB$28+'[1] בריאות א2'!$CI$28))</f>
        <v>0</v>
      </c>
      <c r="AW48" s="93">
        <f>IF(('[1] בריאות א2'!CF26+'[1] בריאות א2'!CM26)=0,0,('[1] בריאות א2'!CF26+'[1] בריאות א2'!CM26)/('[1] בריאות א2'!$CB$28+'[1] בריאות א2'!$CI$28))</f>
        <v>0</v>
      </c>
      <c r="AX48" s="93">
        <f>IF(('[1] בריאות א2'!CG26+'[1] בריאות א2'!CN26)=0,0,('[1] בריאות א2'!CG26+'[1] בריאות א2'!CN26)/('[1] בריאות א2'!$CB$28+'[1] בריאות א2'!$CI$28))</f>
        <v>0.125</v>
      </c>
      <c r="AY48" s="93">
        <f>IF(('[1] בריאות א2'!CH26+'[1] בריאות א2'!CO26)=0,0,('[1] בריאות א2'!CH26+'[1] בריאות א2'!CO26)/('[1] בריאות א2'!$CB$28+'[1] בריאות א2'!$CI$28))</f>
        <v>0.875</v>
      </c>
      <c r="AZ48" s="111">
        <f>SUM(BA48:BF48)</f>
        <v>0</v>
      </c>
      <c r="BA48" s="93">
        <f>IF(('[1] בריאות א2'!CQ26+'[1] בריאות א2'!CX26)=0,0,('[1] בריאות א2'!CQ26+'[1] בריאות א2'!CX26)/('[1] בריאות א2'!$CP$28+'[1] בריאות א2'!$CW$28))</f>
        <v>0</v>
      </c>
      <c r="BB48" s="93">
        <f>IF(('[1] בריאות א2'!CR26+'[1] בריאות א2'!CY26)=0,0,('[1] בריאות א2'!CR26+'[1] בריאות א2'!CY26)/('[1] בריאות א2'!$CP$28+'[1] בריאות א2'!$CW$28))</f>
        <v>0</v>
      </c>
      <c r="BC48" s="93">
        <f>IF(('[1] בריאות א2'!CS26+'[1] בריאות א2'!CZ26)=0,0,('[1] בריאות א2'!CS26+'[1] בריאות א2'!CZ26)/('[1] בריאות א2'!$CP$28+'[1] בריאות א2'!$CW$28))</f>
        <v>0</v>
      </c>
      <c r="BD48" s="93">
        <f>IF(('[1] בריאות א2'!CT26+'[1] בריאות א2'!DA26)=0,0,('[1] בריאות א2'!CT26+'[1] בריאות א2'!DA26)/('[1] בריאות א2'!$CP$28+'[1] בריאות א2'!$CW$28))</f>
        <v>0</v>
      </c>
      <c r="BE48" s="93">
        <f>IF(('[1] בריאות א2'!CU26+'[1] בריאות א2'!DB26)=0,0,('[1] בריאות א2'!CU26+'[1] בריאות א2'!DB26)/('[1] בריאות א2'!$CP$28+'[1] בריאות א2'!$CW$28))</f>
        <v>0</v>
      </c>
      <c r="BF48" s="93">
        <f>IF(('[1] בריאות א2'!CV26+'[1] בריאות א2'!DC26)=0,0,('[1] בריאות א2'!CV26+'[1] בריאות א2'!DC26)/('[1] בריאות א2'!$CP$28+'[1] בריאות א2'!$CW$28))</f>
        <v>0</v>
      </c>
      <c r="BG48" s="111">
        <f>SUM(BH48:BM48)</f>
        <v>0</v>
      </c>
      <c r="BH48" s="93">
        <f>IF(('[1] בריאות א2'!DE26+'[1] בריאות א2'!DL26)=0,0,('[1] בריאות א2'!DE26+'[1] בריאות א2'!DL26)/('[1] בריאות א2'!$DD$28+'[1] בריאות א2'!$DK$28))</f>
        <v>0</v>
      </c>
      <c r="BI48" s="93">
        <f>IF(('[1] בריאות א2'!DF26+'[1] בריאות א2'!DM26)=0,0,('[1] בריאות א2'!DF26+'[1] בריאות א2'!DM26)/('[1] בריאות א2'!$DD$28+'[1] בריאות א2'!$DK$28))</f>
        <v>0</v>
      </c>
      <c r="BJ48" s="93">
        <f>IF(('[1] בריאות א2'!DG26+'[1] בריאות א2'!DN26)=0,0,('[1] בריאות א2'!DG26+'[1] בריאות א2'!DN26)/('[1] בריאות א2'!$DD$28+'[1] בריאות א2'!$DK$28))</f>
        <v>0</v>
      </c>
      <c r="BK48" s="93">
        <f>IF(('[1] בריאות א2'!DH26+'[1] בריאות א2'!DO26)=0,0,('[1] בריאות א2'!DH26+'[1] בריאות א2'!DO26)/('[1] בריאות א2'!$DD$28+'[1] בריאות א2'!$DK$28))</f>
        <v>0</v>
      </c>
      <c r="BL48" s="93">
        <f>IF(('[1] בריאות א2'!DI26+'[1] בריאות א2'!DP26)=0,0,('[1] בריאות א2'!DI26+'[1] בריאות א2'!DP26)/('[1] בריאות א2'!$DD$28+'[1] בריאות א2'!$DK$28))</f>
        <v>0</v>
      </c>
      <c r="BM48" s="94">
        <f>IF(('[1] בריאות א2'!DJ26+'[1] בריאות א2'!DQ26)=0,0,('[1] בריאות א2'!DJ26+'[1] בריאות א2'!DQ26)/('[1] בריאות א2'!$DD$28+'[1] בריאות א2'!$DK$28))</f>
        <v>0</v>
      </c>
      <c r="BN48" s="85"/>
      <c r="BO48" s="85"/>
      <c r="BP48" s="85"/>
      <c r="BQ48" s="85"/>
      <c r="BR48" s="85"/>
    </row>
    <row r="49" spans="1:70" hidden="1" x14ac:dyDescent="0.2">
      <c r="A49" s="86">
        <v>4</v>
      </c>
      <c r="B49" s="91" t="s">
        <v>108</v>
      </c>
      <c r="C49" s="138">
        <f>SUM(D49:I49)</f>
        <v>0</v>
      </c>
      <c r="D49" s="112">
        <f>IF('[1] בריאות א2'!D27+'[1] בריאות א2'!K27=0,0,('[1] בריאות א2'!D27+'[1] בריאות א2'!K27)/('[1] בריאות א2'!$C$28+'[1] בריאות א2'!$J$28))</f>
        <v>0</v>
      </c>
      <c r="E49" s="112">
        <f>IF('[1] בריאות א2'!E27+'[1] בריאות א2'!L27=0,0,('[1] בריאות א2'!E27+'[1] בריאות א2'!L27)/('[1] בריאות א2'!$C$28+'[1] בריאות א2'!$J$28))</f>
        <v>0</v>
      </c>
      <c r="F49" s="112">
        <f>IF('[1] בריאות א2'!F27+'[1] בריאות א2'!M27=0,0,('[1] בריאות א2'!F27+'[1] בריאות א2'!M27)/('[1] בריאות א2'!$C$28+'[1] בריאות א2'!$J$28))</f>
        <v>0</v>
      </c>
      <c r="G49" s="112">
        <f>IF('[1] בריאות א2'!G27+'[1] בריאות א2'!N27=0,0,('[1] בריאות א2'!G27+'[1] בריאות א2'!N27)/('[1] בריאות א2'!$C$28+'[1] בריאות א2'!$J$28))</f>
        <v>0</v>
      </c>
      <c r="H49" s="112">
        <f>IF('[1] בריאות א2'!H27+'[1] בריאות א2'!O27=0,0,('[1] בריאות א2'!H27+'[1] בריאות א2'!O27)/('[1] בריאות א2'!$C$28+'[1] בריאות א2'!$J$28))</f>
        <v>0</v>
      </c>
      <c r="I49" s="112">
        <f>IF('[1] בריאות א2'!I27+'[1] בריאות א2'!P27=0,0,('[1] בריאות א2'!I27+'[1] בריאות א2'!P27)/('[1] בריאות א2'!$C$28+'[1] בריאות א2'!$J$28))</f>
        <v>0</v>
      </c>
      <c r="J49" s="138">
        <f>SUM(K49:P49)</f>
        <v>0</v>
      </c>
      <c r="K49" s="112">
        <f>IF('[1] בריאות א2'!R27+'[1] בריאות א2'!Y27=0,0,('[1] בריאות א2'!R27+'[1] בריאות א2'!Y27)/('[1] בריאות א2'!$Q$28+'[1] בריאות א2'!$X$28))</f>
        <v>0</v>
      </c>
      <c r="L49" s="112">
        <f>IF('[1] בריאות א2'!S27+'[1] בריאות א2'!Z27=0,0,('[1] בריאות א2'!S27+'[1] בריאות א2'!Z27)/('[1] בריאות א2'!$Q$28+'[1] בריאות א2'!$X$28))</f>
        <v>0</v>
      </c>
      <c r="M49" s="112">
        <f>IF('[1] בריאות א2'!T27+'[1] בריאות א2'!AA27=0,0,('[1] בריאות א2'!T27+'[1] בריאות א2'!AA27)/('[1] בריאות א2'!$Q$28+'[1] בריאות א2'!$X$28))</f>
        <v>0</v>
      </c>
      <c r="N49" s="112">
        <f>IF('[1] בריאות א2'!U27+'[1] בריאות א2'!AB27=0,0,('[1] בריאות א2'!U27+'[1] בריאות א2'!AB27)/('[1] בריאות א2'!$Q$28+'[1] בריאות א2'!$X$28))</f>
        <v>0</v>
      </c>
      <c r="O49" s="112">
        <f>IF('[1] בריאות א2'!V27+'[1] בריאות א2'!AC27=0,0,('[1] בריאות א2'!V27+'[1] בריאות א2'!AC27)/('[1] בריאות א2'!$Q$28+'[1] בריאות א2'!$X$28))</f>
        <v>0</v>
      </c>
      <c r="P49" s="112">
        <f>IF('[1] בריאות א2'!W27+'[1] בריאות א2'!AD27=0,0,('[1] בריאות א2'!W27+'[1] בריאות א2'!AD27)/('[1] בריאות א2'!$Q$28+'[1] בריאות א2'!$X$28))</f>
        <v>0</v>
      </c>
      <c r="Q49" s="138">
        <f>SUM(R49:W49)</f>
        <v>0</v>
      </c>
      <c r="R49" s="112">
        <f>IF('[1] בריאות א2'!AF27+'[1] בריאות א2'!AM27=0,0,('[1] בריאות א2'!AF27+'[1] בריאות א2'!AM27)/('[1] בריאות א2'!$AE$28+'[1] בריאות א2'!$AL$28))</f>
        <v>0</v>
      </c>
      <c r="S49" s="112">
        <f>IF('[1] בריאות א2'!AG27+'[1] בריאות א2'!AN27=0,0,('[1] בריאות א2'!AG27+'[1] בריאות א2'!AN27)/('[1] בריאות א2'!$AE$28+'[1] בריאות א2'!$AL$28))</f>
        <v>0</v>
      </c>
      <c r="T49" s="112">
        <f>IF('[1] בריאות א2'!AH27+'[1] בריאות א2'!AO27=0,0,('[1] בריאות א2'!AH27+'[1] בריאות א2'!AO27)/('[1] בריאות א2'!$AE$28+'[1] בריאות א2'!$AL$28))</f>
        <v>0</v>
      </c>
      <c r="U49" s="112">
        <f>IF('[1] בריאות א2'!AI27+'[1] בריאות א2'!AP27=0,0,('[1] בריאות א2'!AI27+'[1] בריאות א2'!AP27)/('[1] בריאות א2'!$AE$28+'[1] בריאות א2'!$AL$28))</f>
        <v>0</v>
      </c>
      <c r="V49" s="112">
        <f>IF('[1] בריאות א2'!AJ27+'[1] בריאות א2'!AQ27=0,0,('[1] בריאות א2'!AJ27+'[1] בריאות א2'!AQ27)/('[1] בריאות א2'!$AE$28+'[1] בריאות א2'!$AL$28))</f>
        <v>0</v>
      </c>
      <c r="W49" s="112">
        <f>IF('[1] בריאות א2'!AK27+'[1] בריאות א2'!AR27=0,0,('[1] בריאות א2'!AK27+'[1] בריאות א2'!AR27)/('[1] בריאות א2'!$AE$28+'[1] בריאות א2'!$AL$28))</f>
        <v>0</v>
      </c>
      <c r="X49" s="138">
        <f>SUM(Y49:AD49)</f>
        <v>0</v>
      </c>
      <c r="Y49" s="93">
        <f>IF(('[1] בריאות א2'!AT27+'[1] בריאות א2'!BA27)=0,0,('[1] בריאות א2'!AT27+'[1] בריאות א2'!BA27)/('[1] בריאות א2'!$AZ$28+'[1] בריאות א2'!$AS$28))</f>
        <v>0</v>
      </c>
      <c r="Z49" s="93">
        <f>IF(('[1] בריאות א2'!AU27+'[1] בריאות א2'!BB27)=0,0,('[1] בריאות א2'!AU27+'[1] בריאות א2'!BB27)/('[1] בריאות א2'!$AZ$28+'[1] בריאות א2'!$AS$28))</f>
        <v>0</v>
      </c>
      <c r="AA49" s="93">
        <f>IF(('[1] בריאות א2'!AV27+'[1] בריאות א2'!BC27)=0,0,('[1] בריאות א2'!AV27+'[1] בריאות א2'!BC27)/('[1] בריאות א2'!$AZ$28+'[1] בריאות א2'!$AS$28))</f>
        <v>0</v>
      </c>
      <c r="AB49" s="93">
        <f>IF(('[1] בריאות א2'!AW27+'[1] בריאות א2'!BD27)=0,0,('[1] בריאות א2'!AW27+'[1] בריאות א2'!BD27)/('[1] בריאות א2'!$AZ$28+'[1] בריאות א2'!$AS$28))</f>
        <v>0</v>
      </c>
      <c r="AC49" s="93">
        <f>IF(('[1] בריאות א2'!AX27+'[1] בריאות א2'!BE27)=0,0,('[1] בריאות א2'!AX27+'[1] בריאות א2'!BE27)/('[1] בריאות א2'!$AZ$28+'[1] בריאות א2'!$AS$28))</f>
        <v>0</v>
      </c>
      <c r="AD49" s="93">
        <f>IF(('[1] בריאות א2'!AY27+'[1] בריאות א2'!BF27)=0,0,('[1] בריאות א2'!AY27+'[1] בריאות א2'!BF27)/('[1] בריאות א2'!$AZ$28+'[1] בריאות א2'!$AS$28))</f>
        <v>0</v>
      </c>
      <c r="AE49" s="138">
        <f>SUM(AF49:AK49)</f>
        <v>0</v>
      </c>
      <c r="AF49" s="93">
        <f>IF('[1] בריאות א2'!BH27=0,0,'[1] בריאות א2'!BH27/'[1] בריאות א2'!$BG$28)</f>
        <v>0</v>
      </c>
      <c r="AG49" s="93">
        <f>IF('[1] בריאות א2'!BI27=0,0,'[1] בריאות א2'!BI27/'[1] בריאות א2'!$BG$28)</f>
        <v>0</v>
      </c>
      <c r="AH49" s="93">
        <f>IF('[1] בריאות א2'!BJ27=0,0,'[1] בריאות א2'!BJ27/'[1] בריאות א2'!$BG$28)</f>
        <v>0</v>
      </c>
      <c r="AI49" s="93">
        <f>IF('[1] בריאות א2'!BK27=0,0,'[1] בריאות א2'!BK27/'[1] בריאות א2'!$BG$28)</f>
        <v>0</v>
      </c>
      <c r="AJ49" s="93">
        <f>IF('[1] בריאות א2'!BL27=0,0,'[1] בריאות א2'!BL27/'[1] בריאות א2'!$BG$28)</f>
        <v>0</v>
      </c>
      <c r="AK49" s="93">
        <f>IF('[1] בריאות א2'!BM27=0,0,'[1] בריאות א2'!BM27/'[1] בריאות א2'!$BG$28)</f>
        <v>0</v>
      </c>
      <c r="AL49" s="138">
        <f>SUM(AM49:AR49)</f>
        <v>0</v>
      </c>
      <c r="AM49" s="93">
        <f>IF(('[1] בריאות א2'!BO27+'[1] בריאות א2'!BV27)=0,0,('[1] בריאות א2'!BO27+'[1] בריאות א2'!BV27)/('[1] בריאות א2'!$BN$28+'[1] בריאות א2'!$BU$28))</f>
        <v>0</v>
      </c>
      <c r="AN49" s="93">
        <f>IF(('[1] בריאות א2'!BP27+'[1] בריאות א2'!BW27)=0,0,('[1] בריאות א2'!BP27+'[1] בריאות א2'!BW27)/('[1] בריאות א2'!$BN$28+'[1] בריאות א2'!$BU$28))</f>
        <v>0</v>
      </c>
      <c r="AO49" s="93">
        <f>IF(('[1] בריאות א2'!BQ27+'[1] בריאות א2'!BX27)=0,0,('[1] בריאות א2'!BQ27+'[1] בריאות א2'!BX27)/('[1] בריאות א2'!$BN$28+'[1] בריאות א2'!$BU$28))</f>
        <v>0</v>
      </c>
      <c r="AP49" s="93">
        <f>IF(('[1] בריאות א2'!BR27+'[1] בריאות א2'!BY27)=0,0,('[1] בריאות א2'!BR27+'[1] בריאות א2'!BY27)/('[1] בריאות א2'!$BN$28+'[1] בריאות א2'!$BU$28))</f>
        <v>0</v>
      </c>
      <c r="AQ49" s="93">
        <f>IF(('[1] בריאות א2'!BS27+'[1] בריאות א2'!BZ27)=0,0,('[1] בריאות א2'!BS27+'[1] בריאות א2'!BZ27)/('[1] בריאות א2'!$BN$28+'[1] בריאות א2'!$BU$28))</f>
        <v>0</v>
      </c>
      <c r="AR49" s="93">
        <f>IF(('[1] בריאות א2'!BT27+'[1] בריאות א2'!CA27)=0,0,('[1] בריאות א2'!BT27+'[1] בריאות א2'!CA27)/('[1] בריאות א2'!$BN$28+'[1] בריאות א2'!$BU$28))</f>
        <v>0</v>
      </c>
      <c r="AS49" s="138">
        <f>SUM(AT49:AY49)</f>
        <v>0</v>
      </c>
      <c r="AT49" s="93">
        <f>IF(('[1] בריאות א2'!CC27+'[1] בריאות א2'!CJ27)=0,0,('[1] בריאות א2'!CC27+'[1] בריאות א2'!CJ27)/('[1] בריאות א2'!$CB$28+'[1] בריאות א2'!$CI$28))</f>
        <v>0</v>
      </c>
      <c r="AU49" s="93">
        <f>IF(('[1] בריאות א2'!CD27+'[1] בריאות א2'!CK27)=0,0,('[1] בריאות א2'!CD27+'[1] בריאות א2'!CK27)/('[1] בריאות א2'!$CB$28+'[1] בריאות א2'!$CI$28))</f>
        <v>0</v>
      </c>
      <c r="AV49" s="93">
        <f>IF(('[1] בריאות א2'!CE27+'[1] בריאות א2'!CL27)=0,0,('[1] בריאות א2'!CE27+'[1] בריאות א2'!CL27)/('[1] בריאות א2'!$CB$28+'[1] בריאות א2'!$CI$28))</f>
        <v>0</v>
      </c>
      <c r="AW49" s="93">
        <f>IF(('[1] בריאות א2'!CF27+'[1] בריאות א2'!CM27)=0,0,('[1] בריאות א2'!CF27+'[1] בריאות א2'!CM27)/('[1] בריאות א2'!$CB$28+'[1] בריאות א2'!$CI$28))</f>
        <v>0</v>
      </c>
      <c r="AX49" s="93">
        <f>IF(('[1] בריאות א2'!CG27+'[1] בריאות א2'!CN27)=0,0,('[1] בריאות א2'!CG27+'[1] בריאות א2'!CN27)/('[1] בריאות א2'!$CB$28+'[1] בריאות א2'!$CI$28))</f>
        <v>0</v>
      </c>
      <c r="AY49" s="93">
        <f>IF(('[1] בריאות א2'!CH27+'[1] בריאות א2'!CO27)=0,0,('[1] בריאות א2'!CH27+'[1] בריאות א2'!CO27)/('[1] בריאות א2'!$CB$28+'[1] בריאות א2'!$CI$28))</f>
        <v>0</v>
      </c>
      <c r="AZ49" s="138">
        <f>SUM(BA49:BF49)</f>
        <v>0</v>
      </c>
      <c r="BA49" s="93">
        <f>IF(('[1] בריאות א2'!CQ27+'[1] בריאות א2'!CX27)=0,0,('[1] בריאות א2'!CQ27+'[1] בריאות א2'!CX27)/('[1] בריאות א2'!$CP$28+'[1] בריאות א2'!$CW$28))</f>
        <v>0</v>
      </c>
      <c r="BB49" s="93">
        <f>IF(('[1] בריאות א2'!CR27+'[1] בריאות א2'!CY27)=0,0,('[1] בריאות א2'!CR27+'[1] בריאות א2'!CY27)/('[1] בריאות א2'!$CP$28+'[1] בריאות א2'!$CW$28))</f>
        <v>0</v>
      </c>
      <c r="BC49" s="93">
        <f>IF(('[1] בריאות א2'!CS27+'[1] בריאות א2'!CZ27)=0,0,('[1] בריאות א2'!CS27+'[1] בריאות א2'!CZ27)/('[1] בריאות א2'!$CP$28+'[1] בריאות א2'!$CW$28))</f>
        <v>0</v>
      </c>
      <c r="BD49" s="93">
        <f>IF(('[1] בריאות א2'!CT27+'[1] בריאות א2'!DA27)=0,0,('[1] בריאות א2'!CT27+'[1] בריאות א2'!DA27)/('[1] בריאות א2'!$CP$28+'[1] בריאות א2'!$CW$28))</f>
        <v>0</v>
      </c>
      <c r="BE49" s="93">
        <f>IF(('[1] בריאות א2'!CU27+'[1] בריאות א2'!DB27)=0,0,('[1] בריאות א2'!CU27+'[1] בריאות א2'!DB27)/('[1] בריאות א2'!$CP$28+'[1] בריאות א2'!$CW$28))</f>
        <v>0</v>
      </c>
      <c r="BF49" s="93">
        <f>IF(('[1] בריאות א2'!CV27+'[1] בריאות א2'!DC27)=0,0,('[1] בריאות א2'!CV27+'[1] בריאות א2'!DC27)/('[1] בריאות א2'!$CP$28+'[1] בריאות א2'!$CW$28))</f>
        <v>0</v>
      </c>
      <c r="BG49" s="138">
        <f>SUM(BH49:BM49)</f>
        <v>0</v>
      </c>
      <c r="BH49" s="93">
        <f>IF(('[1] בריאות א2'!DE27+'[1] בריאות א2'!DL27)=0,0,('[1] בריאות א2'!DE27+'[1] בריאות א2'!DL27)/('[1] בריאות א2'!$DD$28+'[1] בריאות א2'!$DK$28))</f>
        <v>0</v>
      </c>
      <c r="BI49" s="93">
        <f>IF(('[1] בריאות א2'!DF27+'[1] בריאות א2'!DM27)=0,0,('[1] בריאות א2'!DF27+'[1] בריאות א2'!DM27)/('[1] בריאות א2'!$DD$28+'[1] בריאות א2'!$DK$28))</f>
        <v>0</v>
      </c>
      <c r="BJ49" s="93">
        <f>IF(('[1] בריאות א2'!DG27+'[1] בריאות א2'!DN27)=0,0,('[1] בריאות א2'!DG27+'[1] בריאות א2'!DN27)/('[1] בריאות א2'!$DD$28+'[1] בריאות א2'!$DK$28))</f>
        <v>0</v>
      </c>
      <c r="BK49" s="93">
        <f>IF(('[1] בריאות א2'!DH27+'[1] בריאות א2'!DO27)=0,0,('[1] בריאות א2'!DH27+'[1] בריאות א2'!DO27)/('[1] בריאות א2'!$DD$28+'[1] בריאות א2'!$DK$28))</f>
        <v>0</v>
      </c>
      <c r="BL49" s="93">
        <f>IF(('[1] בריאות א2'!DI27+'[1] בריאות א2'!DP27)=0,0,('[1] בריאות א2'!DI27+'[1] בריאות א2'!DP27)/('[1] בריאות א2'!$DD$28+'[1] בריאות א2'!$DK$28))</f>
        <v>0</v>
      </c>
      <c r="BM49" s="94">
        <f>IF(('[1] בריאות א2'!DJ27+'[1] בריאות א2'!DQ27)=0,0,('[1] בריאות א2'!DJ27+'[1] בריאות א2'!DQ27)/('[1] בריאות א2'!$DD$28+'[1] בריאות א2'!$DK$28))</f>
        <v>0</v>
      </c>
      <c r="BN49" s="85"/>
      <c r="BO49" s="85"/>
      <c r="BP49" s="85"/>
      <c r="BQ49" s="85"/>
      <c r="BR49" s="85"/>
    </row>
    <row r="50" spans="1:70" ht="13.5" hidden="1" thickBot="1" x14ac:dyDescent="0.25">
      <c r="A50" s="114">
        <v>5</v>
      </c>
      <c r="B50" s="115" t="s">
        <v>109</v>
      </c>
      <c r="C50" s="116">
        <f>SUM(C46:C49)</f>
        <v>0</v>
      </c>
      <c r="D50" s="119">
        <f t="shared" ref="D50:BM50" si="21">SUM(D46:D49)</f>
        <v>0</v>
      </c>
      <c r="E50" s="119">
        <f t="shared" si="21"/>
        <v>0</v>
      </c>
      <c r="F50" s="119">
        <f t="shared" si="21"/>
        <v>0</v>
      </c>
      <c r="G50" s="119">
        <f t="shared" si="21"/>
        <v>0</v>
      </c>
      <c r="H50" s="119">
        <f t="shared" si="21"/>
        <v>0</v>
      </c>
      <c r="I50" s="118">
        <f t="shared" si="21"/>
        <v>0</v>
      </c>
      <c r="J50" s="116">
        <f>SUM(J46:J49)</f>
        <v>0</v>
      </c>
      <c r="K50" s="119">
        <f t="shared" ref="K50" si="22">SUM(K46:K49)</f>
        <v>0</v>
      </c>
      <c r="L50" s="119">
        <f t="shared" si="21"/>
        <v>0</v>
      </c>
      <c r="M50" s="119">
        <f t="shared" si="21"/>
        <v>0</v>
      </c>
      <c r="N50" s="119">
        <f t="shared" si="21"/>
        <v>0</v>
      </c>
      <c r="O50" s="119">
        <f t="shared" si="21"/>
        <v>0</v>
      </c>
      <c r="P50" s="118">
        <f t="shared" si="21"/>
        <v>0</v>
      </c>
      <c r="Q50" s="116">
        <f>SUM(Q46:Q49)</f>
        <v>0</v>
      </c>
      <c r="R50" s="119">
        <f t="shared" ref="R50" si="23">SUM(R46:R49)</f>
        <v>0</v>
      </c>
      <c r="S50" s="119">
        <f t="shared" si="21"/>
        <v>0</v>
      </c>
      <c r="T50" s="119">
        <f t="shared" si="21"/>
        <v>0</v>
      </c>
      <c r="U50" s="119">
        <f t="shared" si="21"/>
        <v>0</v>
      </c>
      <c r="V50" s="119">
        <f t="shared" si="21"/>
        <v>0</v>
      </c>
      <c r="W50" s="118">
        <f t="shared" si="21"/>
        <v>0</v>
      </c>
      <c r="X50" s="116">
        <f>SUM(X46:X49)</f>
        <v>0</v>
      </c>
      <c r="Y50" s="119">
        <f>SUM(Y46:Y49)</f>
        <v>0</v>
      </c>
      <c r="Z50" s="119">
        <f t="shared" si="21"/>
        <v>0</v>
      </c>
      <c r="AA50" s="119">
        <f t="shared" si="21"/>
        <v>0</v>
      </c>
      <c r="AB50" s="119">
        <f t="shared" si="21"/>
        <v>0</v>
      </c>
      <c r="AC50" s="119">
        <f t="shared" si="21"/>
        <v>0</v>
      </c>
      <c r="AD50" s="118">
        <f t="shared" si="21"/>
        <v>0</v>
      </c>
      <c r="AE50" s="116">
        <f>SUM(AE46:AE49)</f>
        <v>0</v>
      </c>
      <c r="AF50" s="119">
        <f>SUM(AF46:AF49)</f>
        <v>0</v>
      </c>
      <c r="AG50" s="119">
        <f t="shared" si="21"/>
        <v>0</v>
      </c>
      <c r="AH50" s="119">
        <f t="shared" si="21"/>
        <v>0</v>
      </c>
      <c r="AI50" s="119">
        <f t="shared" si="21"/>
        <v>0</v>
      </c>
      <c r="AJ50" s="119">
        <f t="shared" si="21"/>
        <v>0</v>
      </c>
      <c r="AK50" s="118">
        <f t="shared" si="21"/>
        <v>0</v>
      </c>
      <c r="AL50" s="116">
        <f>SUM(AL46:AL49)</f>
        <v>1</v>
      </c>
      <c r="AM50" s="119">
        <f>SUM(AM46:AM49)</f>
        <v>0</v>
      </c>
      <c r="AN50" s="119">
        <f t="shared" si="21"/>
        <v>0</v>
      </c>
      <c r="AO50" s="119">
        <f t="shared" si="21"/>
        <v>0</v>
      </c>
      <c r="AP50" s="119">
        <f t="shared" si="21"/>
        <v>0</v>
      </c>
      <c r="AQ50" s="119">
        <f t="shared" si="21"/>
        <v>0.2857142857142857</v>
      </c>
      <c r="AR50" s="118">
        <f t="shared" si="21"/>
        <v>0.7142857142857143</v>
      </c>
      <c r="AS50" s="116">
        <f>SUM(AS46:AS49)</f>
        <v>1</v>
      </c>
      <c r="AT50" s="119">
        <f>SUM(AT46:AT49)</f>
        <v>0</v>
      </c>
      <c r="AU50" s="119">
        <f t="shared" si="21"/>
        <v>0</v>
      </c>
      <c r="AV50" s="119">
        <f t="shared" si="21"/>
        <v>0</v>
      </c>
      <c r="AW50" s="119">
        <f t="shared" si="21"/>
        <v>0</v>
      </c>
      <c r="AX50" s="119">
        <f t="shared" si="21"/>
        <v>0.125</v>
      </c>
      <c r="AY50" s="118">
        <f t="shared" si="21"/>
        <v>0.875</v>
      </c>
      <c r="AZ50" s="116">
        <f>SUM(AZ46:AZ49)</f>
        <v>0</v>
      </c>
      <c r="BA50" s="119">
        <f>SUM(BA46:BA49)</f>
        <v>0</v>
      </c>
      <c r="BB50" s="119">
        <f t="shared" si="21"/>
        <v>0</v>
      </c>
      <c r="BC50" s="119">
        <f t="shared" si="21"/>
        <v>0</v>
      </c>
      <c r="BD50" s="119">
        <f t="shared" si="21"/>
        <v>0</v>
      </c>
      <c r="BE50" s="119">
        <f t="shared" si="21"/>
        <v>0</v>
      </c>
      <c r="BF50" s="118">
        <f t="shared" si="21"/>
        <v>0</v>
      </c>
      <c r="BG50" s="116">
        <f>SUM(BG46:BG49)</f>
        <v>0</v>
      </c>
      <c r="BH50" s="119">
        <f>SUM(BH46:BH49)</f>
        <v>0</v>
      </c>
      <c r="BI50" s="119">
        <f t="shared" si="21"/>
        <v>0</v>
      </c>
      <c r="BJ50" s="119">
        <f t="shared" si="21"/>
        <v>0</v>
      </c>
      <c r="BK50" s="119">
        <f t="shared" si="21"/>
        <v>0</v>
      </c>
      <c r="BL50" s="119">
        <f t="shared" si="21"/>
        <v>0</v>
      </c>
      <c r="BM50" s="118">
        <f t="shared" si="21"/>
        <v>0</v>
      </c>
      <c r="BN50" s="85"/>
      <c r="BO50" s="85"/>
      <c r="BP50" s="85"/>
      <c r="BQ50" s="85"/>
      <c r="BR50" s="85"/>
    </row>
    <row r="51" spans="1:70" hidden="1" x14ac:dyDescent="0.2"/>
  </sheetData>
  <mergeCells count="70">
    <mergeCell ref="AE31:AK31"/>
    <mergeCell ref="AL31:AR31"/>
    <mergeCell ref="AS31:AY31"/>
    <mergeCell ref="AZ31:BF31"/>
    <mergeCell ref="BG31:BM31"/>
    <mergeCell ref="DD6:DD7"/>
    <mergeCell ref="DE6:DJ6"/>
    <mergeCell ref="DK6:DK7"/>
    <mergeCell ref="DL6:DQ6"/>
    <mergeCell ref="B7:B8"/>
    <mergeCell ref="CI6:CI7"/>
    <mergeCell ref="CJ6:CO6"/>
    <mergeCell ref="CP6:CP7"/>
    <mergeCell ref="CQ6:CV6"/>
    <mergeCell ref="CW6:CW7"/>
    <mergeCell ref="CX6:DC6"/>
    <mergeCell ref="BN6:BN7"/>
    <mergeCell ref="BO6:BT6"/>
    <mergeCell ref="BU6:BU7"/>
    <mergeCell ref="BV6:CA6"/>
    <mergeCell ref="CB6:CB7"/>
    <mergeCell ref="B31:B33"/>
    <mergeCell ref="C31:I31"/>
    <mergeCell ref="J31:P31"/>
    <mergeCell ref="Q31:W31"/>
    <mergeCell ref="X31:AD31"/>
    <mergeCell ref="CC6:CH6"/>
    <mergeCell ref="AS6:AS7"/>
    <mergeCell ref="AT6:AY6"/>
    <mergeCell ref="AZ6:AZ7"/>
    <mergeCell ref="BA6:BF6"/>
    <mergeCell ref="BG6:BG7"/>
    <mergeCell ref="BH6:BM6"/>
    <mergeCell ref="AM6:AR6"/>
    <mergeCell ref="C6:C7"/>
    <mergeCell ref="D6:I6"/>
    <mergeCell ref="J6:J7"/>
    <mergeCell ref="K6:P6"/>
    <mergeCell ref="Q6:Q7"/>
    <mergeCell ref="R6:W6"/>
    <mergeCell ref="X6:X7"/>
    <mergeCell ref="Y6:AD6"/>
    <mergeCell ref="AE6:AE7"/>
    <mergeCell ref="AF6:AK6"/>
    <mergeCell ref="AL6:AL7"/>
    <mergeCell ref="AL5:AR5"/>
    <mergeCell ref="AS5:AY5"/>
    <mergeCell ref="C4:P4"/>
    <mergeCell ref="Q4:AD4"/>
    <mergeCell ref="AE4:AR4"/>
    <mergeCell ref="AS4:BF4"/>
    <mergeCell ref="C5:I5"/>
    <mergeCell ref="J5:P5"/>
    <mergeCell ref="Q5:W5"/>
    <mergeCell ref="X5:AD5"/>
    <mergeCell ref="AE5:AK5"/>
    <mergeCell ref="BN4:CA4"/>
    <mergeCell ref="AZ5:BF5"/>
    <mergeCell ref="BN5:BT5"/>
    <mergeCell ref="BU5:CA5"/>
    <mergeCell ref="DK5:DQ5"/>
    <mergeCell ref="CB4:CO4"/>
    <mergeCell ref="CP4:DC4"/>
    <mergeCell ref="DD4:DQ4"/>
    <mergeCell ref="BG4:BM5"/>
    <mergeCell ref="CB5:CH5"/>
    <mergeCell ref="CI5:CO5"/>
    <mergeCell ref="CP5:CV5"/>
    <mergeCell ref="CW5:DC5"/>
    <mergeCell ref="DD5:DJ5"/>
  </mergeCells>
  <hyperlinks>
    <hyperlink ref="B4" location="הוראות!A1" display="חזרה" xr:uid="{19627A1F-9543-459C-9C83-138119AFB09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7A91-BF86-4BA6-8A82-CF251824944C}">
  <dimension ref="A1:AM50"/>
  <sheetViews>
    <sheetView rightToLeft="1" workbookViewId="0">
      <selection activeCell="D58" sqref="D58"/>
    </sheetView>
  </sheetViews>
  <sheetFormatPr defaultColWidth="8" defaultRowHeight="12.75" x14ac:dyDescent="0.2"/>
  <cols>
    <col min="1" max="1" width="3.5" style="1" customWidth="1"/>
    <col min="2" max="2" width="30.25" style="1" customWidth="1"/>
    <col min="3" max="30" width="6.75" style="1" customWidth="1"/>
    <col min="31" max="32" width="7.5" style="1" customWidth="1"/>
    <col min="33" max="33" width="6.625" style="1" customWidth="1"/>
    <col min="34" max="34" width="7" style="1" customWidth="1"/>
    <col min="35" max="35" width="6.5" style="1" customWidth="1"/>
    <col min="36" max="36" width="6.75" style="1" customWidth="1"/>
    <col min="37" max="37" width="6.875" style="1" customWidth="1"/>
    <col min="38" max="38" width="8" style="1"/>
    <col min="39" max="39" width="42.5" style="1" customWidth="1"/>
    <col min="40" max="16384" width="8" style="1"/>
  </cols>
  <sheetData>
    <row r="1" spans="1:39" ht="18.75" x14ac:dyDescent="0.3">
      <c r="A1" s="2"/>
      <c r="B1" s="2" t="str">
        <f>[1]הוראות!B20</f>
        <v>נספח א3 מספרי תביעות בקצבת נכות (א.כ.ע), ריסק מוות וקצבת שארים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20.25" x14ac:dyDescent="0.2">
      <c r="B2" s="3" t="str">
        <f>[1]הוראות!B13</f>
        <v>הכשרה חברה לביטוח בע"מ</v>
      </c>
    </row>
    <row r="3" spans="1:39" ht="15.75" x14ac:dyDescent="0.25">
      <c r="B3" s="4" t="str">
        <f>CONCATENATE([1]הוראות!Z13,[1]הוראות!F13)</f>
        <v>הנתונים ביחידות בודדות לשנת 2024</v>
      </c>
    </row>
    <row r="4" spans="1:39" ht="12.75" customHeight="1" x14ac:dyDescent="0.2">
      <c r="B4" s="5" t="s">
        <v>0</v>
      </c>
      <c r="C4" s="188" t="s">
        <v>199</v>
      </c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90"/>
      <c r="Q4" s="188" t="s">
        <v>200</v>
      </c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90"/>
      <c r="AE4" s="181" t="s">
        <v>201</v>
      </c>
      <c r="AF4" s="182"/>
      <c r="AG4" s="182"/>
      <c r="AH4" s="182"/>
      <c r="AI4" s="182"/>
      <c r="AJ4" s="182"/>
      <c r="AK4" s="183"/>
    </row>
    <row r="5" spans="1:39" x14ac:dyDescent="0.2">
      <c r="C5" s="230" t="s">
        <v>127</v>
      </c>
      <c r="D5" s="192"/>
      <c r="E5" s="192"/>
      <c r="F5" s="192"/>
      <c r="G5" s="192"/>
      <c r="H5" s="192"/>
      <c r="I5" s="193"/>
      <c r="J5" s="230" t="s">
        <v>128</v>
      </c>
      <c r="K5" s="192"/>
      <c r="L5" s="192"/>
      <c r="M5" s="192"/>
      <c r="N5" s="192"/>
      <c r="O5" s="192"/>
      <c r="P5" s="193"/>
      <c r="Q5" s="230" t="s">
        <v>127</v>
      </c>
      <c r="R5" s="192"/>
      <c r="S5" s="192"/>
      <c r="T5" s="192"/>
      <c r="U5" s="192"/>
      <c r="V5" s="192"/>
      <c r="W5" s="193"/>
      <c r="X5" s="230" t="s">
        <v>128</v>
      </c>
      <c r="Y5" s="192"/>
      <c r="Z5" s="192"/>
      <c r="AA5" s="192"/>
      <c r="AB5" s="192"/>
      <c r="AC5" s="192"/>
      <c r="AD5" s="193"/>
      <c r="AE5" s="229"/>
      <c r="AF5" s="186"/>
      <c r="AG5" s="186"/>
      <c r="AH5" s="186"/>
      <c r="AI5" s="186"/>
      <c r="AJ5" s="186"/>
      <c r="AK5" s="187"/>
    </row>
    <row r="6" spans="1:39" x14ac:dyDescent="0.2">
      <c r="C6" s="231" t="s">
        <v>9</v>
      </c>
      <c r="D6" s="194" t="s">
        <v>10</v>
      </c>
      <c r="E6" s="194"/>
      <c r="F6" s="194"/>
      <c r="G6" s="194"/>
      <c r="H6" s="194"/>
      <c r="I6" s="195"/>
      <c r="J6" s="231" t="str">
        <f>C6</f>
        <v>סה"כ מספר תביעות</v>
      </c>
      <c r="K6" s="194" t="s">
        <v>10</v>
      </c>
      <c r="L6" s="194"/>
      <c r="M6" s="194"/>
      <c r="N6" s="194"/>
      <c r="O6" s="194"/>
      <c r="P6" s="195"/>
      <c r="Q6" s="231" t="str">
        <f>C6</f>
        <v>סה"כ מספר תביעות</v>
      </c>
      <c r="R6" s="194" t="s">
        <v>10</v>
      </c>
      <c r="S6" s="194"/>
      <c r="T6" s="194"/>
      <c r="U6" s="194"/>
      <c r="V6" s="194"/>
      <c r="W6" s="195"/>
      <c r="X6" s="231" t="str">
        <f>Q6</f>
        <v>סה"כ מספר תביעות</v>
      </c>
      <c r="Y6" s="194" t="s">
        <v>10</v>
      </c>
      <c r="Z6" s="194"/>
      <c r="AA6" s="194"/>
      <c r="AB6" s="194"/>
      <c r="AC6" s="194"/>
      <c r="AD6" s="195"/>
      <c r="AE6" s="231" t="str">
        <f>X6</f>
        <v>סה"כ מספר תביעות</v>
      </c>
      <c r="AF6" s="194" t="s">
        <v>10</v>
      </c>
      <c r="AG6" s="194"/>
      <c r="AH6" s="194"/>
      <c r="AI6" s="194"/>
      <c r="AJ6" s="194"/>
      <c r="AK6" s="195"/>
    </row>
    <row r="7" spans="1:39" ht="25.5" x14ac:dyDescent="0.2">
      <c r="B7" s="202" t="s">
        <v>11</v>
      </c>
      <c r="C7" s="197"/>
      <c r="D7" s="7" t="s">
        <v>18</v>
      </c>
      <c r="E7" s="8" t="s">
        <v>19</v>
      </c>
      <c r="F7" s="8" t="s">
        <v>20</v>
      </c>
      <c r="G7" s="8" t="s">
        <v>21</v>
      </c>
      <c r="H7" s="8" t="s">
        <v>22</v>
      </c>
      <c r="I7" s="9" t="s">
        <v>23</v>
      </c>
      <c r="J7" s="197"/>
      <c r="K7" s="7" t="s">
        <v>18</v>
      </c>
      <c r="L7" s="8" t="s">
        <v>19</v>
      </c>
      <c r="M7" s="8" t="s">
        <v>20</v>
      </c>
      <c r="N7" s="8" t="s">
        <v>21</v>
      </c>
      <c r="O7" s="8" t="s">
        <v>22</v>
      </c>
      <c r="P7" s="9" t="s">
        <v>23</v>
      </c>
      <c r="Q7" s="197"/>
      <c r="R7" s="7" t="s">
        <v>18</v>
      </c>
      <c r="S7" s="8" t="s">
        <v>19</v>
      </c>
      <c r="T7" s="8" t="s">
        <v>20</v>
      </c>
      <c r="U7" s="8" t="s">
        <v>21</v>
      </c>
      <c r="V7" s="8" t="s">
        <v>22</v>
      </c>
      <c r="W7" s="9" t="s">
        <v>23</v>
      </c>
      <c r="X7" s="197"/>
      <c r="Y7" s="7" t="s">
        <v>18</v>
      </c>
      <c r="Z7" s="8" t="s">
        <v>19</v>
      </c>
      <c r="AA7" s="8" t="s">
        <v>20</v>
      </c>
      <c r="AB7" s="8" t="s">
        <v>21</v>
      </c>
      <c r="AC7" s="8" t="s">
        <v>22</v>
      </c>
      <c r="AD7" s="9" t="s">
        <v>23</v>
      </c>
      <c r="AE7" s="197"/>
      <c r="AF7" s="7" t="s">
        <v>18</v>
      </c>
      <c r="AG7" s="8" t="s">
        <v>19</v>
      </c>
      <c r="AH7" s="8" t="s">
        <v>20</v>
      </c>
      <c r="AI7" s="8" t="s">
        <v>21</v>
      </c>
      <c r="AJ7" s="8" t="s">
        <v>22</v>
      </c>
      <c r="AK7" s="9" t="s">
        <v>23</v>
      </c>
    </row>
    <row r="8" spans="1:39" x14ac:dyDescent="0.2">
      <c r="B8" s="203"/>
      <c r="C8" s="10" t="s">
        <v>24</v>
      </c>
      <c r="D8" s="12" t="s">
        <v>25</v>
      </c>
      <c r="E8" s="13" t="s">
        <v>26</v>
      </c>
      <c r="F8" s="13" t="s">
        <v>27</v>
      </c>
      <c r="G8" s="13" t="s">
        <v>28</v>
      </c>
      <c r="H8" s="13" t="s">
        <v>29</v>
      </c>
      <c r="I8" s="14" t="s">
        <v>30</v>
      </c>
      <c r="J8" s="15" t="s">
        <v>31</v>
      </c>
      <c r="K8" s="16" t="s">
        <v>32</v>
      </c>
      <c r="L8" s="17" t="s">
        <v>33</v>
      </c>
      <c r="M8" s="17" t="s">
        <v>34</v>
      </c>
      <c r="N8" s="17" t="s">
        <v>35</v>
      </c>
      <c r="O8" s="17" t="s">
        <v>36</v>
      </c>
      <c r="P8" s="18" t="s">
        <v>37</v>
      </c>
      <c r="Q8" s="15" t="s">
        <v>38</v>
      </c>
      <c r="R8" s="16" t="s">
        <v>39</v>
      </c>
      <c r="S8" s="17" t="s">
        <v>40</v>
      </c>
      <c r="T8" s="17" t="s">
        <v>41</v>
      </c>
      <c r="U8" s="17" t="s">
        <v>42</v>
      </c>
      <c r="V8" s="17" t="s">
        <v>43</v>
      </c>
      <c r="W8" s="18" t="s">
        <v>44</v>
      </c>
      <c r="X8" s="15" t="s">
        <v>45</v>
      </c>
      <c r="Y8" s="16" t="s">
        <v>46</v>
      </c>
      <c r="Z8" s="17" t="s">
        <v>47</v>
      </c>
      <c r="AA8" s="17" t="s">
        <v>48</v>
      </c>
      <c r="AB8" s="17" t="s">
        <v>49</v>
      </c>
      <c r="AC8" s="17" t="s">
        <v>50</v>
      </c>
      <c r="AD8" s="18" t="s">
        <v>51</v>
      </c>
      <c r="AE8" s="15" t="s">
        <v>52</v>
      </c>
      <c r="AF8" s="16" t="s">
        <v>53</v>
      </c>
      <c r="AG8" s="17" t="s">
        <v>54</v>
      </c>
      <c r="AH8" s="17" t="s">
        <v>55</v>
      </c>
      <c r="AI8" s="17" t="s">
        <v>56</v>
      </c>
      <c r="AJ8" s="17" t="s">
        <v>57</v>
      </c>
      <c r="AK8" s="18" t="s">
        <v>58</v>
      </c>
    </row>
    <row r="9" spans="1:39" x14ac:dyDescent="0.2">
      <c r="A9" s="20" t="s">
        <v>73</v>
      </c>
      <c r="B9" s="21" t="s">
        <v>74</v>
      </c>
      <c r="C9" s="139"/>
      <c r="D9" s="140"/>
      <c r="E9" s="122"/>
      <c r="F9" s="122"/>
      <c r="G9" s="122"/>
      <c r="H9" s="122"/>
      <c r="I9" s="141"/>
      <c r="J9" s="139"/>
      <c r="K9" s="140"/>
      <c r="L9" s="122"/>
      <c r="M9" s="122"/>
      <c r="N9" s="122"/>
      <c r="O9" s="122"/>
      <c r="P9" s="141"/>
      <c r="Q9" s="139"/>
      <c r="R9" s="140"/>
      <c r="S9" s="122"/>
      <c r="T9" s="122"/>
      <c r="U9" s="122"/>
      <c r="V9" s="122"/>
      <c r="W9" s="141"/>
      <c r="X9" s="139"/>
      <c r="Y9" s="140"/>
      <c r="Z9" s="122"/>
      <c r="AA9" s="122"/>
      <c r="AB9" s="122"/>
      <c r="AC9" s="122"/>
      <c r="AD9" s="141"/>
      <c r="AE9" s="139"/>
      <c r="AF9" s="142"/>
      <c r="AG9" s="122"/>
      <c r="AH9" s="122"/>
      <c r="AI9" s="122"/>
      <c r="AJ9" s="122"/>
      <c r="AK9" s="141"/>
    </row>
    <row r="10" spans="1:39" x14ac:dyDescent="0.2">
      <c r="A10" s="28">
        <v>1</v>
      </c>
      <c r="B10" s="29" t="s">
        <v>75</v>
      </c>
      <c r="C10" s="30">
        <v>23</v>
      </c>
      <c r="D10" s="31"/>
      <c r="E10" s="32"/>
      <c r="F10" s="32"/>
      <c r="G10" s="32"/>
      <c r="H10" s="32"/>
      <c r="I10" s="33"/>
      <c r="J10" s="30"/>
      <c r="K10" s="31"/>
      <c r="L10" s="32"/>
      <c r="M10" s="32"/>
      <c r="N10" s="32"/>
      <c r="O10" s="32"/>
      <c r="P10" s="33"/>
      <c r="Q10" s="30">
        <v>16</v>
      </c>
      <c r="R10" s="31"/>
      <c r="S10" s="32"/>
      <c r="T10" s="32"/>
      <c r="U10" s="32"/>
      <c r="V10" s="32"/>
      <c r="W10" s="33"/>
      <c r="X10" s="30"/>
      <c r="Y10" s="31"/>
      <c r="Z10" s="32"/>
      <c r="AA10" s="32"/>
      <c r="AB10" s="32"/>
      <c r="AC10" s="32"/>
      <c r="AD10" s="33"/>
      <c r="AE10" s="30"/>
      <c r="AF10" s="47"/>
      <c r="AG10" s="32"/>
      <c r="AH10" s="32"/>
      <c r="AI10" s="32"/>
      <c r="AJ10" s="32"/>
      <c r="AK10" s="33"/>
    </row>
    <row r="11" spans="1:39" x14ac:dyDescent="0.2">
      <c r="A11" s="28">
        <f>A10+1</f>
        <v>2</v>
      </c>
      <c r="B11" s="29" t="s">
        <v>83</v>
      </c>
      <c r="C11" s="30">
        <v>136</v>
      </c>
      <c r="D11" s="31"/>
      <c r="E11" s="32"/>
      <c r="F11" s="32"/>
      <c r="G11" s="32"/>
      <c r="H11" s="32"/>
      <c r="I11" s="33"/>
      <c r="J11" s="30"/>
      <c r="K11" s="31"/>
      <c r="L11" s="32"/>
      <c r="M11" s="32"/>
      <c r="N11" s="32"/>
      <c r="O11" s="32"/>
      <c r="P11" s="33"/>
      <c r="Q11" s="30">
        <v>59</v>
      </c>
      <c r="R11" s="31"/>
      <c r="S11" s="32"/>
      <c r="T11" s="32"/>
      <c r="U11" s="32"/>
      <c r="V11" s="32"/>
      <c r="W11" s="33"/>
      <c r="X11" s="30"/>
      <c r="Y11" s="31"/>
      <c r="Z11" s="32"/>
      <c r="AA11" s="32"/>
      <c r="AB11" s="32"/>
      <c r="AC11" s="32"/>
      <c r="AD11" s="33"/>
      <c r="AE11" s="30"/>
      <c r="AF11" s="47"/>
      <c r="AG11" s="32"/>
      <c r="AH11" s="32"/>
      <c r="AI11" s="32"/>
      <c r="AJ11" s="32"/>
      <c r="AK11" s="33"/>
    </row>
    <row r="12" spans="1:39" x14ac:dyDescent="0.2">
      <c r="A12" s="28">
        <v>3</v>
      </c>
      <c r="B12" s="29" t="s">
        <v>91</v>
      </c>
      <c r="C12" s="34">
        <f>SUM(D12:I12)</f>
        <v>84</v>
      </c>
      <c r="D12" s="35">
        <v>32</v>
      </c>
      <c r="E12" s="42">
        <v>24</v>
      </c>
      <c r="F12" s="35">
        <v>17</v>
      </c>
      <c r="G12" s="35">
        <v>8</v>
      </c>
      <c r="H12" s="35">
        <v>2</v>
      </c>
      <c r="I12" s="43">
        <v>1</v>
      </c>
      <c r="J12" s="34">
        <f>SUM(K12:P12)</f>
        <v>0</v>
      </c>
      <c r="K12" s="35"/>
      <c r="L12" s="42"/>
      <c r="M12" s="35"/>
      <c r="N12" s="35"/>
      <c r="O12" s="35"/>
      <c r="P12" s="43"/>
      <c r="Q12" s="34">
        <f>SUM(R12:W12)</f>
        <v>66</v>
      </c>
      <c r="R12" s="35">
        <v>7</v>
      </c>
      <c r="S12" s="42">
        <v>15</v>
      </c>
      <c r="T12" s="35">
        <v>20</v>
      </c>
      <c r="U12" s="35">
        <v>13</v>
      </c>
      <c r="V12" s="35">
        <v>8</v>
      </c>
      <c r="W12" s="43">
        <v>3</v>
      </c>
      <c r="X12" s="34">
        <f>SUM(Y12:AD12)</f>
        <v>0</v>
      </c>
      <c r="Y12" s="35"/>
      <c r="Z12" s="42"/>
      <c r="AA12" s="35"/>
      <c r="AB12" s="35"/>
      <c r="AC12" s="35"/>
      <c r="AD12" s="43"/>
      <c r="AE12" s="34">
        <f>SUM(AF12:AK12)</f>
        <v>0</v>
      </c>
      <c r="AF12" s="35"/>
      <c r="AG12" s="42"/>
      <c r="AH12" s="35"/>
      <c r="AI12" s="35"/>
      <c r="AJ12" s="35"/>
      <c r="AK12" s="43"/>
    </row>
    <row r="13" spans="1:39" x14ac:dyDescent="0.2">
      <c r="A13" s="28" t="s">
        <v>92</v>
      </c>
      <c r="B13" s="29" t="s">
        <v>93</v>
      </c>
      <c r="C13" s="34">
        <f>SUM(D13:I13)</f>
        <v>17</v>
      </c>
      <c r="D13" s="35">
        <v>5</v>
      </c>
      <c r="E13" s="42">
        <v>2</v>
      </c>
      <c r="F13" s="35">
        <v>3</v>
      </c>
      <c r="G13" s="35">
        <v>6</v>
      </c>
      <c r="H13" s="35"/>
      <c r="I13" s="43">
        <v>1</v>
      </c>
      <c r="J13" s="34">
        <f>SUM(K13:P13)</f>
        <v>0</v>
      </c>
      <c r="K13" s="35"/>
      <c r="L13" s="42"/>
      <c r="M13" s="35"/>
      <c r="N13" s="35"/>
      <c r="O13" s="35"/>
      <c r="P13" s="43"/>
      <c r="Q13" s="34">
        <f>SUM(R13:W13)</f>
        <v>0</v>
      </c>
      <c r="R13" s="35"/>
      <c r="S13" s="42"/>
      <c r="T13" s="35"/>
      <c r="U13" s="35"/>
      <c r="V13" s="35"/>
      <c r="W13" s="43"/>
      <c r="X13" s="34">
        <f>SUM(Y13:AD13)</f>
        <v>0</v>
      </c>
      <c r="Y13" s="35"/>
      <c r="Z13" s="42"/>
      <c r="AA13" s="35"/>
      <c r="AB13" s="35"/>
      <c r="AC13" s="35"/>
      <c r="AD13" s="43"/>
      <c r="AE13" s="34">
        <f>SUM(AF13:AK13)</f>
        <v>0</v>
      </c>
      <c r="AF13" s="35"/>
      <c r="AG13" s="42"/>
      <c r="AH13" s="35"/>
      <c r="AI13" s="35"/>
      <c r="AJ13" s="35"/>
      <c r="AK13" s="43"/>
    </row>
    <row r="14" spans="1:39" x14ac:dyDescent="0.2">
      <c r="A14" s="28">
        <v>4</v>
      </c>
      <c r="B14" s="29" t="s">
        <v>95</v>
      </c>
      <c r="C14" s="34">
        <f>SUM(D14:I14)</f>
        <v>28</v>
      </c>
      <c r="D14" s="35">
        <v>6</v>
      </c>
      <c r="E14" s="42">
        <v>5</v>
      </c>
      <c r="F14" s="35">
        <v>10</v>
      </c>
      <c r="G14" s="35">
        <v>5</v>
      </c>
      <c r="H14" s="35">
        <v>2</v>
      </c>
      <c r="I14" s="43"/>
      <c r="J14" s="34">
        <f>SUM(K14:P14)</f>
        <v>0</v>
      </c>
      <c r="K14" s="35"/>
      <c r="L14" s="42"/>
      <c r="M14" s="35"/>
      <c r="N14" s="35"/>
      <c r="O14" s="35"/>
      <c r="P14" s="43"/>
      <c r="Q14" s="34">
        <f>SUM(R14:W14)</f>
        <v>2</v>
      </c>
      <c r="R14" s="35">
        <v>1</v>
      </c>
      <c r="S14" s="42"/>
      <c r="T14" s="35"/>
      <c r="U14" s="35">
        <v>1</v>
      </c>
      <c r="V14" s="35"/>
      <c r="W14" s="43"/>
      <c r="X14" s="34">
        <f>SUM(Y14:AD14)</f>
        <v>0</v>
      </c>
      <c r="Y14" s="35"/>
      <c r="Z14" s="42"/>
      <c r="AA14" s="35"/>
      <c r="AB14" s="35"/>
      <c r="AC14" s="35"/>
      <c r="AD14" s="43"/>
      <c r="AE14" s="34">
        <f>SUM(AF14:AK14)</f>
        <v>0</v>
      </c>
      <c r="AF14" s="35"/>
      <c r="AG14" s="42"/>
      <c r="AH14" s="35"/>
      <c r="AI14" s="35"/>
      <c r="AJ14" s="35"/>
      <c r="AK14" s="43"/>
    </row>
    <row r="15" spans="1:39" x14ac:dyDescent="0.2">
      <c r="A15" s="28">
        <v>5</v>
      </c>
      <c r="B15" s="29" t="s">
        <v>96</v>
      </c>
      <c r="C15" s="34">
        <f>SUM(D15:I15)</f>
        <v>2</v>
      </c>
      <c r="D15" s="35"/>
      <c r="E15" s="42"/>
      <c r="F15" s="35"/>
      <c r="G15" s="35">
        <v>2</v>
      </c>
      <c r="H15" s="35"/>
      <c r="I15" s="43"/>
      <c r="J15" s="34">
        <f>SUM(K15:P15)</f>
        <v>0</v>
      </c>
      <c r="K15" s="35"/>
      <c r="L15" s="42"/>
      <c r="M15" s="35"/>
      <c r="N15" s="35"/>
      <c r="O15" s="35"/>
      <c r="P15" s="43"/>
      <c r="Q15" s="34">
        <f>SUM(R15:W15)</f>
        <v>0</v>
      </c>
      <c r="R15" s="35"/>
      <c r="S15" s="42"/>
      <c r="T15" s="35"/>
      <c r="U15" s="35"/>
      <c r="V15" s="35"/>
      <c r="W15" s="43"/>
      <c r="X15" s="34">
        <f>SUM(Y15:AD15)</f>
        <v>0</v>
      </c>
      <c r="Y15" s="35"/>
      <c r="Z15" s="42"/>
      <c r="AA15" s="35"/>
      <c r="AB15" s="35"/>
      <c r="AC15" s="35"/>
      <c r="AD15" s="43"/>
      <c r="AE15" s="34">
        <f>SUM(AF15:AK15)</f>
        <v>0</v>
      </c>
      <c r="AF15" s="35"/>
      <c r="AG15" s="42"/>
      <c r="AH15" s="35"/>
      <c r="AI15" s="35"/>
      <c r="AJ15" s="35"/>
      <c r="AK15" s="43"/>
    </row>
    <row r="16" spans="1:39" x14ac:dyDescent="0.2">
      <c r="A16" s="28">
        <v>6</v>
      </c>
      <c r="B16" s="29" t="s">
        <v>97</v>
      </c>
      <c r="C16" s="34">
        <f>SUM(D16:I16)</f>
        <v>5</v>
      </c>
      <c r="D16" s="35"/>
      <c r="E16" s="42">
        <v>2</v>
      </c>
      <c r="F16" s="35">
        <v>1</v>
      </c>
      <c r="G16" s="35">
        <v>1</v>
      </c>
      <c r="H16" s="35"/>
      <c r="I16" s="43">
        <v>1</v>
      </c>
      <c r="J16" s="34">
        <f>SUM(K16:P16)</f>
        <v>0</v>
      </c>
      <c r="K16" s="35"/>
      <c r="L16" s="42"/>
      <c r="M16" s="35"/>
      <c r="N16" s="35"/>
      <c r="O16" s="35"/>
      <c r="P16" s="43"/>
      <c r="Q16" s="34">
        <f>SUM(R16:W16)</f>
        <v>0</v>
      </c>
      <c r="R16" s="35"/>
      <c r="S16" s="42"/>
      <c r="T16" s="35"/>
      <c r="U16" s="35"/>
      <c r="V16" s="35"/>
      <c r="W16" s="43"/>
      <c r="X16" s="34">
        <f>SUM(Y16:AD16)</f>
        <v>0</v>
      </c>
      <c r="Y16" s="35"/>
      <c r="Z16" s="42"/>
      <c r="AA16" s="35"/>
      <c r="AB16" s="35"/>
      <c r="AC16" s="35"/>
      <c r="AD16" s="43"/>
      <c r="AE16" s="34">
        <f>SUM(AF16:AK16)</f>
        <v>0</v>
      </c>
      <c r="AF16" s="35"/>
      <c r="AG16" s="42"/>
      <c r="AH16" s="35"/>
      <c r="AI16" s="35"/>
      <c r="AJ16" s="35"/>
      <c r="AK16" s="43"/>
    </row>
    <row r="17" spans="1:37" x14ac:dyDescent="0.2">
      <c r="A17" s="28">
        <v>7</v>
      </c>
      <c r="B17" s="44" t="s">
        <v>98</v>
      </c>
      <c r="C17" s="34">
        <f t="shared" ref="C17:AH17" si="0">SUM(C12:C16)</f>
        <v>136</v>
      </c>
      <c r="D17" s="123">
        <f t="shared" si="0"/>
        <v>43</v>
      </c>
      <c r="E17" s="124">
        <f t="shared" si="0"/>
        <v>33</v>
      </c>
      <c r="F17" s="38">
        <f t="shared" si="0"/>
        <v>31</v>
      </c>
      <c r="G17" s="38">
        <f t="shared" si="0"/>
        <v>22</v>
      </c>
      <c r="H17" s="38">
        <f t="shared" si="0"/>
        <v>4</v>
      </c>
      <c r="I17" s="37">
        <f t="shared" si="0"/>
        <v>3</v>
      </c>
      <c r="J17" s="34">
        <f t="shared" si="0"/>
        <v>0</v>
      </c>
      <c r="K17" s="123">
        <f t="shared" si="0"/>
        <v>0</v>
      </c>
      <c r="L17" s="124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7">
        <f t="shared" si="0"/>
        <v>0</v>
      </c>
      <c r="Q17" s="34">
        <f t="shared" si="0"/>
        <v>68</v>
      </c>
      <c r="R17" s="123">
        <f t="shared" si="0"/>
        <v>8</v>
      </c>
      <c r="S17" s="124">
        <f t="shared" si="0"/>
        <v>15</v>
      </c>
      <c r="T17" s="38">
        <f t="shared" si="0"/>
        <v>20</v>
      </c>
      <c r="U17" s="38">
        <f t="shared" si="0"/>
        <v>14</v>
      </c>
      <c r="V17" s="38">
        <f t="shared" si="0"/>
        <v>8</v>
      </c>
      <c r="W17" s="37">
        <f t="shared" si="0"/>
        <v>3</v>
      </c>
      <c r="X17" s="34">
        <f t="shared" si="0"/>
        <v>0</v>
      </c>
      <c r="Y17" s="123">
        <f t="shared" si="0"/>
        <v>0</v>
      </c>
      <c r="Z17" s="124">
        <f t="shared" si="0"/>
        <v>0</v>
      </c>
      <c r="AA17" s="38">
        <f t="shared" si="0"/>
        <v>0</v>
      </c>
      <c r="AB17" s="38">
        <f t="shared" si="0"/>
        <v>0</v>
      </c>
      <c r="AC17" s="38">
        <f t="shared" si="0"/>
        <v>0</v>
      </c>
      <c r="AD17" s="37">
        <f t="shared" si="0"/>
        <v>0</v>
      </c>
      <c r="AE17" s="34">
        <f t="shared" si="0"/>
        <v>0</v>
      </c>
      <c r="AF17" s="129">
        <f t="shared" si="0"/>
        <v>0</v>
      </c>
      <c r="AG17" s="124">
        <f t="shared" si="0"/>
        <v>0</v>
      </c>
      <c r="AH17" s="38">
        <f t="shared" si="0"/>
        <v>0</v>
      </c>
      <c r="AI17" s="38">
        <f>SUM(AI12:AI16)</f>
        <v>0</v>
      </c>
      <c r="AJ17" s="38">
        <f>SUM(AJ12:AJ16)</f>
        <v>0</v>
      </c>
      <c r="AK17" s="130">
        <f>SUM(AK12:AK16)</f>
        <v>0</v>
      </c>
    </row>
    <row r="18" spans="1:37" x14ac:dyDescent="0.2">
      <c r="A18" s="28">
        <v>8</v>
      </c>
      <c r="B18" s="29" t="s">
        <v>99</v>
      </c>
      <c r="C18" s="34">
        <f>IF(C10+C11-C17=0,0,C10+C11-C17)</f>
        <v>23</v>
      </c>
      <c r="D18" s="31"/>
      <c r="E18" s="32"/>
      <c r="F18" s="32"/>
      <c r="G18" s="32"/>
      <c r="H18" s="32"/>
      <c r="I18" s="33"/>
      <c r="J18" s="34">
        <f>IF(J10+J11-J17=0,0,J10+J11-J17)</f>
        <v>0</v>
      </c>
      <c r="K18" s="31"/>
      <c r="L18" s="32"/>
      <c r="M18" s="32"/>
      <c r="N18" s="32"/>
      <c r="O18" s="32"/>
      <c r="P18" s="33"/>
      <c r="Q18" s="34">
        <f>IF(Q10+Q11-Q17=0,0,Q10+Q11-Q17)</f>
        <v>7</v>
      </c>
      <c r="R18" s="31"/>
      <c r="S18" s="32"/>
      <c r="T18" s="32"/>
      <c r="U18" s="32"/>
      <c r="V18" s="32"/>
      <c r="W18" s="33"/>
      <c r="X18" s="34">
        <f>IF(X10+X11-X17=0,0,X10+X11-X17)</f>
        <v>0</v>
      </c>
      <c r="Y18" s="31"/>
      <c r="Z18" s="32"/>
      <c r="AA18" s="32"/>
      <c r="AB18" s="32"/>
      <c r="AC18" s="32"/>
      <c r="AD18" s="33"/>
      <c r="AE18" s="34">
        <f>IF(AE10+AE11-AE17=0,0,AE10+AE11-AE17)</f>
        <v>0</v>
      </c>
      <c r="AF18" s="47"/>
      <c r="AG18" s="32"/>
      <c r="AH18" s="32"/>
      <c r="AI18" s="32"/>
      <c r="AJ18" s="32"/>
      <c r="AK18" s="33"/>
    </row>
    <row r="19" spans="1:37" x14ac:dyDescent="0.2">
      <c r="A19" s="39" t="s">
        <v>100</v>
      </c>
      <c r="B19" s="40" t="s">
        <v>101</v>
      </c>
      <c r="C19" s="41"/>
      <c r="D19" s="31"/>
      <c r="E19" s="32"/>
      <c r="F19" s="32"/>
      <c r="G19" s="32"/>
      <c r="H19" s="32"/>
      <c r="I19" s="33"/>
      <c r="J19" s="41"/>
      <c r="K19" s="31"/>
      <c r="L19" s="32"/>
      <c r="M19" s="32"/>
      <c r="N19" s="32"/>
      <c r="O19" s="32"/>
      <c r="P19" s="33"/>
      <c r="Q19" s="41"/>
      <c r="R19" s="31"/>
      <c r="S19" s="32"/>
      <c r="T19" s="32"/>
      <c r="U19" s="32"/>
      <c r="V19" s="32"/>
      <c r="W19" s="33"/>
      <c r="X19" s="41"/>
      <c r="Y19" s="31"/>
      <c r="Z19" s="32"/>
      <c r="AA19" s="32"/>
      <c r="AB19" s="32"/>
      <c r="AC19" s="32"/>
      <c r="AD19" s="33"/>
      <c r="AE19" s="41"/>
      <c r="AF19" s="47"/>
      <c r="AG19" s="32"/>
      <c r="AH19" s="32"/>
      <c r="AI19" s="32"/>
      <c r="AJ19" s="32"/>
      <c r="AK19" s="33"/>
    </row>
    <row r="20" spans="1:37" x14ac:dyDescent="0.2">
      <c r="A20" s="28">
        <v>1</v>
      </c>
      <c r="B20" s="29" t="s">
        <v>102</v>
      </c>
      <c r="C20" s="34">
        <f>SUM(D20:I20)</f>
        <v>0</v>
      </c>
      <c r="D20" s="35"/>
      <c r="E20" s="42"/>
      <c r="F20" s="35"/>
      <c r="G20" s="35"/>
      <c r="H20" s="35"/>
      <c r="I20" s="43"/>
      <c r="J20" s="34">
        <f>SUM(K20:P20)</f>
        <v>0</v>
      </c>
      <c r="K20" s="35"/>
      <c r="L20" s="42"/>
      <c r="M20" s="35"/>
      <c r="N20" s="35"/>
      <c r="O20" s="35"/>
      <c r="P20" s="43"/>
      <c r="Q20" s="34">
        <f>SUM(R20:W20)</f>
        <v>0</v>
      </c>
      <c r="R20" s="35"/>
      <c r="S20" s="42"/>
      <c r="T20" s="35"/>
      <c r="U20" s="35"/>
      <c r="V20" s="35"/>
      <c r="W20" s="43"/>
      <c r="X20" s="34">
        <f>SUM(Y20:AD20)</f>
        <v>0</v>
      </c>
      <c r="Y20" s="35"/>
      <c r="Z20" s="42"/>
      <c r="AA20" s="35"/>
      <c r="AB20" s="35"/>
      <c r="AC20" s="35"/>
      <c r="AD20" s="43"/>
      <c r="AE20" s="34">
        <f>SUM(AF20:AK20)</f>
        <v>0</v>
      </c>
      <c r="AF20" s="35"/>
      <c r="AG20" s="42"/>
      <c r="AH20" s="35"/>
      <c r="AI20" s="35"/>
      <c r="AJ20" s="35"/>
      <c r="AK20" s="43"/>
    </row>
    <row r="21" spans="1:37" x14ac:dyDescent="0.2">
      <c r="A21" s="28">
        <v>2</v>
      </c>
      <c r="B21" s="29" t="s">
        <v>95</v>
      </c>
      <c r="C21" s="34">
        <f>SUM(D21:I21)</f>
        <v>0</v>
      </c>
      <c r="D21" s="35"/>
      <c r="E21" s="42"/>
      <c r="F21" s="35"/>
      <c r="G21" s="35"/>
      <c r="H21" s="35"/>
      <c r="I21" s="43"/>
      <c r="J21" s="34">
        <f>SUM(K21:P21)</f>
        <v>0</v>
      </c>
      <c r="K21" s="35"/>
      <c r="L21" s="42"/>
      <c r="M21" s="35"/>
      <c r="N21" s="35"/>
      <c r="O21" s="35"/>
      <c r="P21" s="43"/>
      <c r="Q21" s="34">
        <f>SUM(R21:W21)</f>
        <v>0</v>
      </c>
      <c r="R21" s="35"/>
      <c r="S21" s="42"/>
      <c r="T21" s="35"/>
      <c r="U21" s="35"/>
      <c r="V21" s="35"/>
      <c r="W21" s="43"/>
      <c r="X21" s="34">
        <f>SUM(Y21:AD21)</f>
        <v>0</v>
      </c>
      <c r="Y21" s="35"/>
      <c r="Z21" s="42"/>
      <c r="AA21" s="35"/>
      <c r="AB21" s="35"/>
      <c r="AC21" s="35"/>
      <c r="AD21" s="43"/>
      <c r="AE21" s="34">
        <f>SUM(AF21:AK21)</f>
        <v>0</v>
      </c>
      <c r="AF21" s="35"/>
      <c r="AG21" s="42"/>
      <c r="AH21" s="35"/>
      <c r="AI21" s="35"/>
      <c r="AJ21" s="35"/>
      <c r="AK21" s="43"/>
    </row>
    <row r="22" spans="1:37" x14ac:dyDescent="0.2">
      <c r="A22" s="28">
        <v>3</v>
      </c>
      <c r="B22" s="44" t="s">
        <v>103</v>
      </c>
      <c r="C22" s="34">
        <f t="shared" ref="C22:AK22" si="1">SUM(C20:C21)</f>
        <v>0</v>
      </c>
      <c r="D22" s="123">
        <f t="shared" si="1"/>
        <v>0</v>
      </c>
      <c r="E22" s="124">
        <f t="shared" si="1"/>
        <v>0</v>
      </c>
      <c r="F22" s="38">
        <f t="shared" si="1"/>
        <v>0</v>
      </c>
      <c r="G22" s="38">
        <f t="shared" si="1"/>
        <v>0</v>
      </c>
      <c r="H22" s="38">
        <f t="shared" si="1"/>
        <v>0</v>
      </c>
      <c r="I22" s="37">
        <f t="shared" si="1"/>
        <v>0</v>
      </c>
      <c r="J22" s="34">
        <f t="shared" si="1"/>
        <v>0</v>
      </c>
      <c r="K22" s="123">
        <f t="shared" si="1"/>
        <v>0</v>
      </c>
      <c r="L22" s="124">
        <f t="shared" si="1"/>
        <v>0</v>
      </c>
      <c r="M22" s="38">
        <f t="shared" si="1"/>
        <v>0</v>
      </c>
      <c r="N22" s="38">
        <f t="shared" si="1"/>
        <v>0</v>
      </c>
      <c r="O22" s="38">
        <f t="shared" si="1"/>
        <v>0</v>
      </c>
      <c r="P22" s="37">
        <f t="shared" si="1"/>
        <v>0</v>
      </c>
      <c r="Q22" s="34">
        <f t="shared" si="1"/>
        <v>0</v>
      </c>
      <c r="R22" s="123">
        <f t="shared" si="1"/>
        <v>0</v>
      </c>
      <c r="S22" s="124">
        <f t="shared" si="1"/>
        <v>0</v>
      </c>
      <c r="T22" s="38">
        <f t="shared" si="1"/>
        <v>0</v>
      </c>
      <c r="U22" s="38">
        <f t="shared" si="1"/>
        <v>0</v>
      </c>
      <c r="V22" s="38">
        <f t="shared" si="1"/>
        <v>0</v>
      </c>
      <c r="W22" s="37">
        <f t="shared" si="1"/>
        <v>0</v>
      </c>
      <c r="X22" s="34">
        <f t="shared" si="1"/>
        <v>0</v>
      </c>
      <c r="Y22" s="123">
        <f t="shared" si="1"/>
        <v>0</v>
      </c>
      <c r="Z22" s="124">
        <f t="shared" si="1"/>
        <v>0</v>
      </c>
      <c r="AA22" s="38">
        <f t="shared" si="1"/>
        <v>0</v>
      </c>
      <c r="AB22" s="38">
        <f t="shared" si="1"/>
        <v>0</v>
      </c>
      <c r="AC22" s="38">
        <f t="shared" si="1"/>
        <v>0</v>
      </c>
      <c r="AD22" s="37">
        <f t="shared" si="1"/>
        <v>0</v>
      </c>
      <c r="AE22" s="34">
        <f t="shared" si="1"/>
        <v>0</v>
      </c>
      <c r="AF22" s="129">
        <f t="shared" si="1"/>
        <v>0</v>
      </c>
      <c r="AG22" s="124">
        <f t="shared" si="1"/>
        <v>0</v>
      </c>
      <c r="AH22" s="38">
        <f t="shared" si="1"/>
        <v>0</v>
      </c>
      <c r="AI22" s="38">
        <f t="shared" si="1"/>
        <v>0</v>
      </c>
      <c r="AJ22" s="38">
        <f t="shared" si="1"/>
        <v>0</v>
      </c>
      <c r="AK22" s="130">
        <f t="shared" si="1"/>
        <v>0</v>
      </c>
    </row>
    <row r="23" spans="1:37" x14ac:dyDescent="0.2">
      <c r="A23" s="39" t="s">
        <v>104</v>
      </c>
      <c r="B23" s="40" t="s">
        <v>105</v>
      </c>
      <c r="C23" s="41"/>
      <c r="D23" s="31"/>
      <c r="E23" s="32"/>
      <c r="F23" s="32"/>
      <c r="G23" s="32"/>
      <c r="H23" s="32"/>
      <c r="I23" s="33"/>
      <c r="J23" s="41"/>
      <c r="K23" s="31"/>
      <c r="L23" s="32"/>
      <c r="M23" s="32"/>
      <c r="N23" s="32"/>
      <c r="O23" s="32"/>
      <c r="P23" s="33"/>
      <c r="Q23" s="41"/>
      <c r="R23" s="31"/>
      <c r="S23" s="32"/>
      <c r="T23" s="32"/>
      <c r="U23" s="32"/>
      <c r="V23" s="32"/>
      <c r="W23" s="33"/>
      <c r="X23" s="41"/>
      <c r="Y23" s="31"/>
      <c r="Z23" s="32"/>
      <c r="AA23" s="32"/>
      <c r="AB23" s="32"/>
      <c r="AC23" s="32"/>
      <c r="AD23" s="33"/>
      <c r="AE23" s="41"/>
      <c r="AF23" s="47"/>
      <c r="AG23" s="32"/>
      <c r="AH23" s="32"/>
      <c r="AI23" s="32"/>
      <c r="AJ23" s="32"/>
      <c r="AK23" s="33"/>
    </row>
    <row r="24" spans="1:37" x14ac:dyDescent="0.2">
      <c r="A24" s="28">
        <v>1</v>
      </c>
      <c r="B24" s="29" t="s">
        <v>102</v>
      </c>
      <c r="C24" s="34">
        <f>SUM(D24:I24)</f>
        <v>0</v>
      </c>
      <c r="D24" s="35"/>
      <c r="E24" s="42"/>
      <c r="F24" s="35"/>
      <c r="G24" s="35"/>
      <c r="H24" s="35"/>
      <c r="I24" s="43"/>
      <c r="J24" s="34">
        <f>SUM(K24:P24)</f>
        <v>0</v>
      </c>
      <c r="K24" s="35"/>
      <c r="L24" s="42"/>
      <c r="M24" s="35"/>
      <c r="N24" s="35"/>
      <c r="O24" s="35"/>
      <c r="P24" s="43"/>
      <c r="Q24" s="34">
        <f>SUM(R24:W24)</f>
        <v>0</v>
      </c>
      <c r="R24" s="35"/>
      <c r="S24" s="42"/>
      <c r="T24" s="35"/>
      <c r="U24" s="35"/>
      <c r="V24" s="35"/>
      <c r="W24" s="43"/>
      <c r="X24" s="34">
        <f>SUM(Y24:AD24)</f>
        <v>0</v>
      </c>
      <c r="Y24" s="35"/>
      <c r="Z24" s="42"/>
      <c r="AA24" s="35"/>
      <c r="AB24" s="35"/>
      <c r="AC24" s="35"/>
      <c r="AD24" s="43"/>
      <c r="AE24" s="34">
        <f>SUM(AF24:AK24)</f>
        <v>0</v>
      </c>
      <c r="AF24" s="35"/>
      <c r="AG24" s="42"/>
      <c r="AH24" s="35"/>
      <c r="AI24" s="35"/>
      <c r="AJ24" s="35"/>
      <c r="AK24" s="43"/>
    </row>
    <row r="25" spans="1:37" x14ac:dyDescent="0.2">
      <c r="A25" s="28">
        <v>2</v>
      </c>
      <c r="B25" s="29" t="s">
        <v>95</v>
      </c>
      <c r="C25" s="34">
        <f>SUM(D25:I25)</f>
        <v>1</v>
      </c>
      <c r="D25" s="35"/>
      <c r="E25" s="42"/>
      <c r="F25" s="35"/>
      <c r="G25" s="35"/>
      <c r="H25" s="35"/>
      <c r="I25" s="43">
        <v>1</v>
      </c>
      <c r="J25" s="34">
        <f>SUM(K25:P25)</f>
        <v>0</v>
      </c>
      <c r="K25" s="35"/>
      <c r="L25" s="42"/>
      <c r="M25" s="35"/>
      <c r="N25" s="35"/>
      <c r="O25" s="35"/>
      <c r="P25" s="43"/>
      <c r="Q25" s="34">
        <f>SUM(R25:W25)</f>
        <v>0</v>
      </c>
      <c r="R25" s="35"/>
      <c r="S25" s="42"/>
      <c r="T25" s="35"/>
      <c r="U25" s="35"/>
      <c r="V25" s="35"/>
      <c r="W25" s="43"/>
      <c r="X25" s="34">
        <f>SUM(Y25:AD25)</f>
        <v>0</v>
      </c>
      <c r="Y25" s="35"/>
      <c r="Z25" s="42"/>
      <c r="AA25" s="35"/>
      <c r="AB25" s="35"/>
      <c r="AC25" s="35"/>
      <c r="AD25" s="43"/>
      <c r="AE25" s="34">
        <f>SUM(AF25:AK25)</f>
        <v>0</v>
      </c>
      <c r="AF25" s="35"/>
      <c r="AG25" s="42"/>
      <c r="AH25" s="35"/>
      <c r="AI25" s="35"/>
      <c r="AJ25" s="35"/>
      <c r="AK25" s="43"/>
    </row>
    <row r="26" spans="1:37" x14ac:dyDescent="0.2">
      <c r="A26" s="28">
        <v>3</v>
      </c>
      <c r="B26" s="29" t="s">
        <v>106</v>
      </c>
      <c r="C26" s="34">
        <f>SUM(D26:I26)</f>
        <v>6</v>
      </c>
      <c r="D26" s="35"/>
      <c r="E26" s="42"/>
      <c r="F26" s="35"/>
      <c r="G26" s="35"/>
      <c r="H26" s="35"/>
      <c r="I26" s="43">
        <v>6</v>
      </c>
      <c r="J26" s="34">
        <f>SUM(K26:P26)</f>
        <v>0</v>
      </c>
      <c r="K26" s="35"/>
      <c r="L26" s="42"/>
      <c r="M26" s="35"/>
      <c r="N26" s="35"/>
      <c r="O26" s="35"/>
      <c r="P26" s="43"/>
      <c r="Q26" s="34">
        <f>SUM(R26:W26)</f>
        <v>6</v>
      </c>
      <c r="R26" s="35"/>
      <c r="S26" s="42"/>
      <c r="T26" s="35"/>
      <c r="U26" s="35"/>
      <c r="V26" s="35"/>
      <c r="W26" s="43">
        <v>6</v>
      </c>
      <c r="X26" s="34">
        <f>SUM(Y26:AD26)</f>
        <v>0</v>
      </c>
      <c r="Y26" s="35"/>
      <c r="Z26" s="42"/>
      <c r="AA26" s="35"/>
      <c r="AB26" s="35"/>
      <c r="AC26" s="35"/>
      <c r="AD26" s="43"/>
      <c r="AE26" s="34">
        <f>SUM(AF26:AK26)</f>
        <v>0</v>
      </c>
      <c r="AF26" s="35"/>
      <c r="AG26" s="42"/>
      <c r="AH26" s="35"/>
      <c r="AI26" s="35"/>
      <c r="AJ26" s="35"/>
      <c r="AK26" s="43"/>
    </row>
    <row r="27" spans="1:37" x14ac:dyDescent="0.2">
      <c r="A27" s="28">
        <v>4</v>
      </c>
      <c r="B27" s="29" t="s">
        <v>108</v>
      </c>
      <c r="C27" s="34">
        <f>SUM(D27:I27)</f>
        <v>1</v>
      </c>
      <c r="D27" s="35"/>
      <c r="E27" s="42"/>
      <c r="F27" s="35"/>
      <c r="G27" s="35"/>
      <c r="H27" s="35"/>
      <c r="I27" s="43">
        <v>1</v>
      </c>
      <c r="J27" s="34">
        <f>SUM(K27:P27)</f>
        <v>0</v>
      </c>
      <c r="K27" s="35"/>
      <c r="L27" s="42"/>
      <c r="M27" s="35"/>
      <c r="N27" s="35"/>
      <c r="O27" s="35"/>
      <c r="P27" s="43"/>
      <c r="Q27" s="34">
        <f>SUM(R27:W27)</f>
        <v>0</v>
      </c>
      <c r="R27" s="35"/>
      <c r="S27" s="42"/>
      <c r="T27" s="35"/>
      <c r="U27" s="35"/>
      <c r="V27" s="35"/>
      <c r="W27" s="43"/>
      <c r="X27" s="34">
        <f>SUM(Y27:AD27)</f>
        <v>0</v>
      </c>
      <c r="Y27" s="35"/>
      <c r="Z27" s="42"/>
      <c r="AA27" s="35"/>
      <c r="AB27" s="35"/>
      <c r="AC27" s="35"/>
      <c r="AD27" s="43"/>
      <c r="AE27" s="34">
        <f>SUM(AF27:AK27)</f>
        <v>0</v>
      </c>
      <c r="AF27" s="35"/>
      <c r="AG27" s="42"/>
      <c r="AH27" s="35"/>
      <c r="AI27" s="35"/>
      <c r="AJ27" s="35"/>
      <c r="AK27" s="43"/>
    </row>
    <row r="28" spans="1:37" x14ac:dyDescent="0.2">
      <c r="A28" s="48">
        <f>A27+1</f>
        <v>5</v>
      </c>
      <c r="B28" s="49" t="s">
        <v>109</v>
      </c>
      <c r="C28" s="50">
        <f t="shared" ref="C28:AG28" si="2">SUM(C24:C27)</f>
        <v>8</v>
      </c>
      <c r="D28" s="51">
        <f t="shared" si="2"/>
        <v>0</v>
      </c>
      <c r="E28" s="52">
        <f t="shared" si="2"/>
        <v>0</v>
      </c>
      <c r="F28" s="52">
        <f t="shared" si="2"/>
        <v>0</v>
      </c>
      <c r="G28" s="52">
        <f t="shared" si="2"/>
        <v>0</v>
      </c>
      <c r="H28" s="52">
        <f t="shared" si="2"/>
        <v>0</v>
      </c>
      <c r="I28" s="132">
        <f t="shared" si="2"/>
        <v>8</v>
      </c>
      <c r="J28" s="50">
        <f t="shared" si="2"/>
        <v>0</v>
      </c>
      <c r="K28" s="51">
        <f t="shared" si="2"/>
        <v>0</v>
      </c>
      <c r="L28" s="52">
        <f t="shared" si="2"/>
        <v>0</v>
      </c>
      <c r="M28" s="52">
        <f t="shared" si="2"/>
        <v>0</v>
      </c>
      <c r="N28" s="52">
        <f t="shared" si="2"/>
        <v>0</v>
      </c>
      <c r="O28" s="52">
        <f t="shared" si="2"/>
        <v>0</v>
      </c>
      <c r="P28" s="132">
        <f t="shared" si="2"/>
        <v>0</v>
      </c>
      <c r="Q28" s="50">
        <f t="shared" si="2"/>
        <v>6</v>
      </c>
      <c r="R28" s="51">
        <f t="shared" si="2"/>
        <v>0</v>
      </c>
      <c r="S28" s="52">
        <f t="shared" si="2"/>
        <v>0</v>
      </c>
      <c r="T28" s="52">
        <f t="shared" si="2"/>
        <v>0</v>
      </c>
      <c r="U28" s="52">
        <f t="shared" si="2"/>
        <v>0</v>
      </c>
      <c r="V28" s="52">
        <f t="shared" si="2"/>
        <v>0</v>
      </c>
      <c r="W28" s="132">
        <f t="shared" si="2"/>
        <v>6</v>
      </c>
      <c r="X28" s="50">
        <f t="shared" si="2"/>
        <v>0</v>
      </c>
      <c r="Y28" s="51">
        <f t="shared" si="2"/>
        <v>0</v>
      </c>
      <c r="Z28" s="52">
        <f t="shared" si="2"/>
        <v>0</v>
      </c>
      <c r="AA28" s="52">
        <f t="shared" si="2"/>
        <v>0</v>
      </c>
      <c r="AB28" s="52">
        <f t="shared" si="2"/>
        <v>0</v>
      </c>
      <c r="AC28" s="52">
        <f t="shared" si="2"/>
        <v>0</v>
      </c>
      <c r="AD28" s="132">
        <f t="shared" si="2"/>
        <v>0</v>
      </c>
      <c r="AE28" s="50">
        <f t="shared" si="2"/>
        <v>0</v>
      </c>
      <c r="AF28" s="53">
        <f t="shared" si="2"/>
        <v>0</v>
      </c>
      <c r="AG28" s="52">
        <f t="shared" si="2"/>
        <v>0</v>
      </c>
      <c r="AH28" s="52">
        <f>SUM(AH24:AH27)</f>
        <v>0</v>
      </c>
      <c r="AI28" s="52">
        <f>SUM(AI24:AI27)</f>
        <v>0</v>
      </c>
      <c r="AJ28" s="52">
        <f>SUM(AJ24:AJ27)</f>
        <v>0</v>
      </c>
      <c r="AK28" s="54">
        <f>SUM(AK24:AK27)</f>
        <v>0</v>
      </c>
    </row>
    <row r="31" spans="1:37" hidden="1" x14ac:dyDescent="0.2">
      <c r="A31" s="133"/>
      <c r="B31" s="223" t="s">
        <v>110</v>
      </c>
      <c r="C31" s="226" t="s">
        <v>199</v>
      </c>
      <c r="D31" s="227"/>
      <c r="E31" s="227"/>
      <c r="F31" s="227"/>
      <c r="G31" s="227"/>
      <c r="H31" s="227"/>
      <c r="I31" s="228"/>
      <c r="J31" s="226" t="s">
        <v>200</v>
      </c>
      <c r="K31" s="227"/>
      <c r="L31" s="227"/>
      <c r="M31" s="227"/>
      <c r="N31" s="227"/>
      <c r="O31" s="227"/>
      <c r="P31" s="228"/>
      <c r="Q31" s="226" t="s">
        <v>201</v>
      </c>
      <c r="R31" s="227"/>
      <c r="S31" s="227"/>
      <c r="T31" s="227"/>
      <c r="U31" s="227"/>
      <c r="V31" s="227"/>
      <c r="W31" s="228"/>
    </row>
    <row r="32" spans="1:37" ht="25.5" hidden="1" x14ac:dyDescent="0.2">
      <c r="A32" s="134"/>
      <c r="B32" s="224"/>
      <c r="C32" s="59" t="s">
        <v>114</v>
      </c>
      <c r="D32" s="8" t="s">
        <v>18</v>
      </c>
      <c r="E32" s="8" t="s">
        <v>19</v>
      </c>
      <c r="F32" s="8" t="s">
        <v>20</v>
      </c>
      <c r="G32" s="8" t="s">
        <v>21</v>
      </c>
      <c r="H32" s="8" t="s">
        <v>22</v>
      </c>
      <c r="I32" s="9" t="s">
        <v>23</v>
      </c>
      <c r="J32" s="59" t="s">
        <v>114</v>
      </c>
      <c r="K32" s="8" t="s">
        <v>18</v>
      </c>
      <c r="L32" s="8" t="s">
        <v>19</v>
      </c>
      <c r="M32" s="8" t="s">
        <v>20</v>
      </c>
      <c r="N32" s="8" t="s">
        <v>21</v>
      </c>
      <c r="O32" s="8" t="s">
        <v>22</v>
      </c>
      <c r="P32" s="9" t="s">
        <v>23</v>
      </c>
      <c r="Q32" s="59" t="s">
        <v>114</v>
      </c>
      <c r="R32" s="8" t="s">
        <v>18</v>
      </c>
      <c r="S32" s="8" t="s">
        <v>19</v>
      </c>
      <c r="T32" s="8" t="s">
        <v>20</v>
      </c>
      <c r="U32" s="8" t="s">
        <v>21</v>
      </c>
      <c r="V32" s="8" t="s">
        <v>22</v>
      </c>
      <c r="W32" s="61" t="s">
        <v>23</v>
      </c>
    </row>
    <row r="33" spans="1:23" ht="13.5" hidden="1" thickBot="1" x14ac:dyDescent="0.25">
      <c r="A33" s="135"/>
      <c r="B33" s="225"/>
      <c r="C33" s="62" t="s">
        <v>24</v>
      </c>
      <c r="D33" s="63" t="s">
        <v>25</v>
      </c>
      <c r="E33" s="64" t="s">
        <v>26</v>
      </c>
      <c r="F33" s="64" t="s">
        <v>27</v>
      </c>
      <c r="G33" s="64" t="s">
        <v>28</v>
      </c>
      <c r="H33" s="64" t="s">
        <v>29</v>
      </c>
      <c r="I33" s="65" t="s">
        <v>30</v>
      </c>
      <c r="J33" s="62" t="s">
        <v>31</v>
      </c>
      <c r="K33" s="63" t="s">
        <v>32</v>
      </c>
      <c r="L33" s="64" t="s">
        <v>33</v>
      </c>
      <c r="M33" s="64" t="s">
        <v>34</v>
      </c>
      <c r="N33" s="64" t="s">
        <v>35</v>
      </c>
      <c r="O33" s="64" t="s">
        <v>36</v>
      </c>
      <c r="P33" s="65" t="s">
        <v>37</v>
      </c>
      <c r="Q33" s="62" t="s">
        <v>38</v>
      </c>
      <c r="R33" s="63" t="s">
        <v>39</v>
      </c>
      <c r="S33" s="64" t="s">
        <v>40</v>
      </c>
      <c r="T33" s="64" t="s">
        <v>41</v>
      </c>
      <c r="U33" s="64" t="s">
        <v>42</v>
      </c>
      <c r="V33" s="64" t="s">
        <v>43</v>
      </c>
      <c r="W33" s="65" t="s">
        <v>44</v>
      </c>
    </row>
    <row r="34" spans="1:23" hidden="1" x14ac:dyDescent="0.2">
      <c r="A34" s="135" t="s">
        <v>73</v>
      </c>
      <c r="B34" s="73" t="s">
        <v>74</v>
      </c>
      <c r="C34" s="143"/>
      <c r="D34" s="24"/>
      <c r="E34" s="25"/>
      <c r="F34" s="25"/>
      <c r="G34" s="25"/>
      <c r="H34" s="25"/>
      <c r="I34" s="144"/>
      <c r="J34" s="143"/>
      <c r="K34" s="24"/>
      <c r="L34" s="25"/>
      <c r="M34" s="25"/>
      <c r="N34" s="25"/>
      <c r="O34" s="25"/>
      <c r="P34" s="144"/>
      <c r="Q34" s="145"/>
      <c r="R34" s="146"/>
      <c r="S34" s="147"/>
      <c r="T34" s="147"/>
      <c r="U34" s="147"/>
      <c r="V34" s="147"/>
      <c r="W34" s="148"/>
    </row>
    <row r="35" spans="1:23" hidden="1" x14ac:dyDescent="0.2">
      <c r="A35" s="86">
        <v>3</v>
      </c>
      <c r="B35" s="87" t="s">
        <v>115</v>
      </c>
      <c r="C35" s="88">
        <f>SUM(D35:I35)</f>
        <v>0.61764705882352933</v>
      </c>
      <c r="D35" s="89">
        <f>IF(('[1] פנסיוני א3'!D12+'[1] פנסיוני א3'!K12)=0,0,('[1] פנסיוני א3'!D12+'[1] פנסיוני א3'!K12)/('[1] פנסיוני א3'!$C$17+'[1] פנסיוני א3'!$J$17))</f>
        <v>0.23529411764705882</v>
      </c>
      <c r="E35" s="89">
        <f>IF(('[1] פנסיוני א3'!E12+'[1] פנסיוני א3'!L12)=0,0,('[1] פנסיוני א3'!E12+'[1] פנסיוני א3'!L12)/('[1] פנסיוני א3'!$C$17+'[1] פנסיוני א3'!$J$17))</f>
        <v>0.17647058823529413</v>
      </c>
      <c r="F35" s="89">
        <f>IF(('[1] פנסיוני א3'!F12+'[1] פנסיוני א3'!M12)=0,0,('[1] פנסיוני א3'!F12+'[1] פנסיוני א3'!M12)/('[1] פנסיוני א3'!$C$17+'[1] פנסיוני א3'!$J$17))</f>
        <v>0.125</v>
      </c>
      <c r="G35" s="89">
        <f>IF(('[1] פנסיוני א3'!G12+'[1] פנסיוני א3'!N12)=0,0,('[1] פנסיוני א3'!G12+'[1] פנסיוני א3'!N12)/('[1] פנסיוני א3'!$C$17+'[1] פנסיוני א3'!$J$17))</f>
        <v>5.8823529411764705E-2</v>
      </c>
      <c r="H35" s="89">
        <f>IF(('[1] פנסיוני א3'!H12+'[1] פנסיוני א3'!O12)=0,0,('[1] פנסיוני א3'!H12+'[1] פנסיוני א3'!O12)/('[1] פנסיוני א3'!$C$17+'[1] פנסיוני א3'!$J$17))</f>
        <v>1.4705882352941176E-2</v>
      </c>
      <c r="I35" s="89">
        <f>IF(('[1] פנסיוני א3'!I12+'[1] פנסיוני א3'!P12)=0,0,('[1] פנסיוני א3'!I12+'[1] פנסיוני א3'!P12)/('[1] פנסיוני א3'!$C$17+'[1] פנסיוני א3'!$J$17))</f>
        <v>7.3529411764705881E-3</v>
      </c>
      <c r="J35" s="88">
        <f>SUM(K35:P35)</f>
        <v>0.97058823529411764</v>
      </c>
      <c r="K35" s="89">
        <f>IF(('[1] פנסיוני א3'!R12+'[1] פנסיוני א3'!Y12)=0,0,('[1] פנסיוני א3'!R12+'[1] פנסיוני א3'!Y12)/('[1] פנסיוני א3'!$Q$17+'[1] פנסיוני א3'!$X$17))</f>
        <v>0.10294117647058823</v>
      </c>
      <c r="L35" s="89">
        <f>IF(('[1] פנסיוני א3'!S12+'[1] פנסיוני א3'!Z12)=0,0,('[1] פנסיוני א3'!S12+'[1] פנסיוני א3'!Z12)/('[1] פנסיוני א3'!$Q$17+'[1] פנסיוני א3'!$X$17))</f>
        <v>0.22058823529411764</v>
      </c>
      <c r="M35" s="89">
        <f>IF(('[1] פנסיוני א3'!T12+'[1] פנסיוני א3'!AA12)=0,0,('[1] פנסיוני א3'!T12+'[1] פנסיוני א3'!AA12)/('[1] פנסיוני א3'!$Q$17+'[1] פנסיוני א3'!$X$17))</f>
        <v>0.29411764705882354</v>
      </c>
      <c r="N35" s="89">
        <f>IF(('[1] פנסיוני א3'!U12+'[1] פנסיוני א3'!AB12)=0,0,('[1] פנסיוני א3'!U12+'[1] פנסיוני א3'!AB12)/('[1] פנסיוני א3'!$Q$17+'[1] פנסיוני א3'!$X$17))</f>
        <v>0.19117647058823528</v>
      </c>
      <c r="O35" s="89">
        <f>IF(('[1] פנסיוני א3'!V12+'[1] פנסיוני א3'!AC12)=0,0,('[1] פנסיוני א3'!V12+'[1] פנסיוני א3'!AC12)/('[1] פנסיוני א3'!$Q$17+'[1] פנסיוני א3'!$X$17))</f>
        <v>0.11764705882352941</v>
      </c>
      <c r="P35" s="89">
        <f>IF(('[1] פנסיוני א3'!W12+'[1] פנסיוני א3'!AD12)=0,0,('[1] פנסיוני א3'!W12+'[1] פנסיוני א3'!AD12)/('[1] פנסיוני א3'!$Q$17+'[1] פנסיוני א3'!$X$17))</f>
        <v>4.4117647058823532E-2</v>
      </c>
      <c r="Q35" s="88">
        <f>SUM(R35:W35)</f>
        <v>0</v>
      </c>
      <c r="R35" s="89">
        <f>IF('[1] פנסיוני א3'!AF12=0,0,'[1] פנסיוני א3'!AF12/'[1] פנסיוני א3'!$AE$17)</f>
        <v>0</v>
      </c>
      <c r="S35" s="89">
        <f>IF('[1] פנסיוני א3'!AG12=0,0,'[1] פנסיוני א3'!AG12/'[1] פנסיוני א3'!$AE$17)</f>
        <v>0</v>
      </c>
      <c r="T35" s="89">
        <f>IF('[1] פנסיוני א3'!AH12=0,0,'[1] פנסיוני א3'!AH12/'[1] פנסיוני א3'!$AE$17)</f>
        <v>0</v>
      </c>
      <c r="U35" s="89">
        <f>IF('[1] פנסיוני א3'!AI12=0,0,'[1] פנסיוני א3'!AI12/'[1] פנסיוני א3'!$AE$17)</f>
        <v>0</v>
      </c>
      <c r="V35" s="89">
        <f>IF('[1] פנסיוני א3'!AJ12=0,0,'[1] פנסיוני א3'!AJ12/'[1] פנסיוני א3'!$AE$17)</f>
        <v>0</v>
      </c>
      <c r="W35" s="90">
        <f>IF('[1] פנסיוני א3'!AK12=0,0,'[1] פנסיוני א3'!AK12/'[1] פנסיוני א3'!$AE$17)</f>
        <v>0</v>
      </c>
    </row>
    <row r="36" spans="1:23" hidden="1" x14ac:dyDescent="0.2">
      <c r="A36" s="86" t="s">
        <v>92</v>
      </c>
      <c r="B36" s="87" t="s">
        <v>93</v>
      </c>
      <c r="C36" s="88">
        <f>SUM(D36:I36)</f>
        <v>0.125</v>
      </c>
      <c r="D36" s="89">
        <f>IF(('[1] פנסיוני א3'!D13+'[1] פנסיוני א3'!K13)=0,0,('[1] פנסיוני א3'!D13+'[1] פנסיוני א3'!K13)/('[1] פנסיוני א3'!$C$17+'[1] פנסיוני א3'!$J$17))</f>
        <v>3.6764705882352942E-2</v>
      </c>
      <c r="E36" s="89">
        <f>IF(('[1] פנסיוני א3'!E13+'[1] פנסיוני א3'!L13)=0,0,('[1] פנסיוני א3'!E13+'[1] פנסיוני א3'!L13)/('[1] פנסיוני א3'!$C$17+'[1] פנסיוני א3'!$J$17))</f>
        <v>1.4705882352941176E-2</v>
      </c>
      <c r="F36" s="89">
        <f>IF(('[1] פנסיוני א3'!F13+'[1] פנסיוני א3'!M13)=0,0,('[1] פנסיוני א3'!F13+'[1] פנסיוני א3'!M13)/('[1] פנסיוני א3'!$C$17+'[1] פנסיוני א3'!$J$17))</f>
        <v>2.2058823529411766E-2</v>
      </c>
      <c r="G36" s="89">
        <f>IF(('[1] פנסיוני א3'!G13+'[1] פנסיוני א3'!N13)=0,0,('[1] פנסיוני א3'!G13+'[1] פנסיוני א3'!N13)/('[1] פנסיוני א3'!$C$17+'[1] פנסיוני א3'!$J$17))</f>
        <v>4.4117647058823532E-2</v>
      </c>
      <c r="H36" s="89">
        <f>IF(('[1] פנסיוני א3'!H13+'[1] פנסיוני א3'!O13)=0,0,('[1] פנסיוני א3'!H13+'[1] פנסיוני א3'!O13)/('[1] פנסיוני א3'!$C$17+'[1] פנסיוני א3'!$J$17))</f>
        <v>0</v>
      </c>
      <c r="I36" s="89">
        <f>IF(('[1] פנסיוני א3'!I13+'[1] פנסיוני א3'!P13)=0,0,('[1] פנסיוני א3'!I13+'[1] פנסיוני א3'!P13)/('[1] פנסיוני א3'!$C$17+'[1] פנסיוני א3'!$J$17))</f>
        <v>7.3529411764705881E-3</v>
      </c>
      <c r="J36" s="88">
        <f>SUM(K36:P36)</f>
        <v>0</v>
      </c>
      <c r="K36" s="89">
        <f>IF(('[1] פנסיוני א3'!R13+'[1] פנסיוני א3'!Y13)=0,0,('[1] פנסיוני א3'!R13+'[1] פנסיוני א3'!Y13)/('[1] פנסיוני א3'!$Q$17+'[1] פנסיוני א3'!$X$17))</f>
        <v>0</v>
      </c>
      <c r="L36" s="89">
        <f>IF(('[1] פנסיוני א3'!S13+'[1] פנסיוני א3'!Z13)=0,0,('[1] פנסיוני א3'!S13+'[1] פנסיוני א3'!Z13)/('[1] פנסיוני א3'!$Q$17+'[1] פנסיוני א3'!$X$17))</f>
        <v>0</v>
      </c>
      <c r="M36" s="89">
        <f>IF(('[1] פנסיוני א3'!T13+'[1] פנסיוני א3'!AA13)=0,0,('[1] פנסיוני א3'!T13+'[1] פנסיוני א3'!AA13)/('[1] פנסיוני א3'!$Q$17+'[1] פנסיוני א3'!$X$17))</f>
        <v>0</v>
      </c>
      <c r="N36" s="89">
        <f>IF(('[1] פנסיוני א3'!U13+'[1] פנסיוני א3'!AB13)=0,0,('[1] פנסיוני א3'!U13+'[1] פנסיוני א3'!AB13)/('[1] פנסיוני א3'!$Q$17+'[1] פנסיוני א3'!$X$17))</f>
        <v>0</v>
      </c>
      <c r="O36" s="89">
        <f>IF(('[1] פנסיוני א3'!V13+'[1] פנסיוני א3'!AC13)=0,0,('[1] פנסיוני א3'!V13+'[1] פנסיוני א3'!AC13)/('[1] פנסיוני א3'!$Q$17+'[1] פנסיוני א3'!$X$17))</f>
        <v>0</v>
      </c>
      <c r="P36" s="89">
        <f>IF(('[1] פנסיוני א3'!W13+'[1] פנסיוני א3'!AD13)=0,0,('[1] פנסיוני א3'!W13+'[1] פנסיוני א3'!AD13)/('[1] פנסיוני א3'!$Q$17+'[1] פנסיוני א3'!$X$17))</f>
        <v>0</v>
      </c>
      <c r="Q36" s="88">
        <f>SUM(R36:W36)</f>
        <v>0</v>
      </c>
      <c r="R36" s="89">
        <f>IF('[1] פנסיוני א3'!AF13=0,0,'[1] פנסיוני א3'!AF13/'[1] פנסיוני א3'!$AE$17)</f>
        <v>0</v>
      </c>
      <c r="S36" s="89">
        <f>IF('[1] פנסיוני א3'!AG13=0,0,'[1] פנסיוני א3'!AG13/'[1] פנסיוני א3'!$AE$17)</f>
        <v>0</v>
      </c>
      <c r="T36" s="89">
        <f>IF('[1] פנסיוני א3'!AH13=0,0,'[1] פנסיוני א3'!AH13/'[1] פנסיוני א3'!$AE$17)</f>
        <v>0</v>
      </c>
      <c r="U36" s="89">
        <f>IF('[1] פנסיוני א3'!AI13=0,0,'[1] פנסיוני א3'!AI13/'[1] פנסיוני א3'!$AE$17)</f>
        <v>0</v>
      </c>
      <c r="V36" s="89">
        <f>IF('[1] פנסיוני א3'!AJ13=0,0,'[1] פנסיוני א3'!AJ13/'[1] פנסיוני א3'!$AE$17)</f>
        <v>0</v>
      </c>
      <c r="W36" s="90">
        <f>IF('[1] פנסיוני א3'!AK13=0,0,'[1] פנסיוני א3'!AK13/'[1] פנסיוני א3'!$AE$17)</f>
        <v>0</v>
      </c>
    </row>
    <row r="37" spans="1:23" hidden="1" x14ac:dyDescent="0.2">
      <c r="A37" s="86">
        <v>4</v>
      </c>
      <c r="B37" s="91" t="s">
        <v>95</v>
      </c>
      <c r="C37" s="92">
        <f>SUM(D37:I37)</f>
        <v>0.20588235294117649</v>
      </c>
      <c r="D37" s="93">
        <f>IF(('[1] פנסיוני א3'!D14+'[1] פנסיוני א3'!K14)=0,0,('[1] פנסיוני א3'!D14+'[1] פנסיוני א3'!K14)/('[1] פנסיוני א3'!$C$17+'[1] פנסיוני א3'!$J$17))</f>
        <v>4.4117647058823532E-2</v>
      </c>
      <c r="E37" s="93">
        <f>IF(('[1] פנסיוני א3'!E14+'[1] פנסיוני א3'!L14)=0,0,('[1] פנסיוני א3'!E14+'[1] פנסיוני א3'!L14)/('[1] פנסיוני א3'!$C$17+'[1] פנסיוני א3'!$J$17))</f>
        <v>3.6764705882352942E-2</v>
      </c>
      <c r="F37" s="93">
        <f>IF(('[1] פנסיוני א3'!F14+'[1] פנסיוני א3'!M14)=0,0,('[1] פנסיוני א3'!F14+'[1] פנסיוני א3'!M14)/('[1] פנסיוני א3'!$C$17+'[1] פנסיוני א3'!$J$17))</f>
        <v>7.3529411764705885E-2</v>
      </c>
      <c r="G37" s="93">
        <f>IF(('[1] פנסיוני א3'!G14+'[1] פנסיוני א3'!N14)=0,0,('[1] פנסיוני א3'!G14+'[1] פנסיוני א3'!N14)/('[1] פנסיוני א3'!$C$17+'[1] פנסיוני א3'!$J$17))</f>
        <v>3.6764705882352942E-2</v>
      </c>
      <c r="H37" s="93">
        <f>IF(('[1] פנסיוני א3'!H14+'[1] פנסיוני א3'!O14)=0,0,('[1] פנסיוני א3'!H14+'[1] פנסיוני א3'!O14)/('[1] פנסיוני א3'!$C$17+'[1] פנסיוני א3'!$J$17))</f>
        <v>1.4705882352941176E-2</v>
      </c>
      <c r="I37" s="93">
        <f>IF(('[1] פנסיוני א3'!I14+'[1] פנסיוני א3'!P14)=0,0,('[1] פנסיוני א3'!I14+'[1] פנסיוני א3'!P14)/('[1] פנסיוני א3'!$C$17+'[1] פנסיוני א3'!$J$17))</f>
        <v>0</v>
      </c>
      <c r="J37" s="92">
        <f>SUM(K37:P37)</f>
        <v>2.9411764705882353E-2</v>
      </c>
      <c r="K37" s="93">
        <f>IF(('[1] פנסיוני א3'!R14+'[1] פנסיוני א3'!Y14)=0,0,('[1] פנסיוני א3'!R14+'[1] פנסיוני א3'!Y14)/('[1] פנסיוני א3'!$Q$17+'[1] פנסיוני א3'!$X$17))</f>
        <v>1.4705882352941176E-2</v>
      </c>
      <c r="L37" s="93">
        <f>IF(('[1] פנסיוני א3'!S14+'[1] פנסיוני א3'!Z14)=0,0,('[1] פנסיוני א3'!S14+'[1] פנסיוני א3'!Z14)/('[1] פנסיוני א3'!$Q$17+'[1] פנסיוני א3'!$X$17))</f>
        <v>0</v>
      </c>
      <c r="M37" s="93">
        <f>IF(('[1] פנסיוני א3'!T14+'[1] פנסיוני א3'!AA14)=0,0,('[1] פנסיוני א3'!T14+'[1] פנסיוני א3'!AA14)/('[1] פנסיוני א3'!$Q$17+'[1] פנסיוני א3'!$X$17))</f>
        <v>0</v>
      </c>
      <c r="N37" s="93">
        <f>IF(('[1] פנסיוני א3'!U14+'[1] פנסיוני א3'!AB14)=0,0,('[1] פנסיוני א3'!U14+'[1] פנסיוני א3'!AB14)/('[1] פנסיוני א3'!$Q$17+'[1] פנסיוני א3'!$X$17))</f>
        <v>1.4705882352941176E-2</v>
      </c>
      <c r="O37" s="93">
        <f>IF(('[1] פנסיוני א3'!V14+'[1] פנסיוני א3'!AC14)=0,0,('[1] פנסיוני א3'!V14+'[1] פנסיוני א3'!AC14)/('[1] פנסיוני א3'!$Q$17+'[1] פנסיוני א3'!$X$17))</f>
        <v>0</v>
      </c>
      <c r="P37" s="93">
        <f>IF(('[1] פנסיוני א3'!W14+'[1] פנסיוני א3'!AD14)=0,0,('[1] פנסיוני א3'!W14+'[1] פנסיוני א3'!AD14)/('[1] פנסיוני א3'!$Q$17+'[1] פנסיוני א3'!$X$17))</f>
        <v>0</v>
      </c>
      <c r="Q37" s="92">
        <f>SUM(R37:W37)</f>
        <v>0</v>
      </c>
      <c r="R37" s="93">
        <f>IF('[1] פנסיוני א3'!AF14=0,0,'[1] פנסיוני א3'!AF14/'[1] פנסיוני א3'!$AE$17)</f>
        <v>0</v>
      </c>
      <c r="S37" s="93">
        <f>IF('[1] פנסיוני א3'!AG14=0,0,'[1] פנסיוני א3'!AG14/'[1] פנסיוני א3'!$AE$17)</f>
        <v>0</v>
      </c>
      <c r="T37" s="93">
        <f>IF('[1] פנסיוני א3'!AH14=0,0,'[1] פנסיוני א3'!AH14/'[1] פנסיוני א3'!$AE$17)</f>
        <v>0</v>
      </c>
      <c r="U37" s="93">
        <f>IF('[1] פנסיוני א3'!AI14=0,0,'[1] פנסיוני א3'!AI14/'[1] פנסיוני א3'!$AE$17)</f>
        <v>0</v>
      </c>
      <c r="V37" s="93">
        <f>IF('[1] פנסיוני א3'!AJ14=0,0,'[1] פנסיוני א3'!AJ14/'[1] פנסיוני א3'!$AE$17)</f>
        <v>0</v>
      </c>
      <c r="W37" s="94">
        <f>IF('[1] פנסיוני א3'!AK14=0,0,'[1] פנסיוני א3'!AK14/'[1] פנסיוני א3'!$AE$17)</f>
        <v>0</v>
      </c>
    </row>
    <row r="38" spans="1:23" hidden="1" x14ac:dyDescent="0.2">
      <c r="A38" s="86">
        <v>5</v>
      </c>
      <c r="B38" s="95" t="s">
        <v>96</v>
      </c>
      <c r="C38" s="92">
        <f>SUM(D38:I38)</f>
        <v>1.4705882352941176E-2</v>
      </c>
      <c r="D38" s="93">
        <f>IF(('[1] פנסיוני א3'!D15+'[1] פנסיוני א3'!K15)=0,0,('[1] פנסיוני א3'!D15+'[1] פנסיוני א3'!K15)/('[1] פנסיוני א3'!$C$17+'[1] פנסיוני א3'!$J$17))</f>
        <v>0</v>
      </c>
      <c r="E38" s="93">
        <f>IF(('[1] פנסיוני א3'!E15+'[1] פנסיוני א3'!L15)=0,0,('[1] פנסיוני א3'!E15+'[1] פנסיוני א3'!L15)/('[1] פנסיוני א3'!$C$17+'[1] פנסיוני א3'!$J$17))</f>
        <v>0</v>
      </c>
      <c r="F38" s="93">
        <f>IF(('[1] פנסיוני א3'!F15+'[1] פנסיוני א3'!M15)=0,0,('[1] פנסיוני א3'!F15+'[1] פנסיוני א3'!M15)/('[1] פנסיוני א3'!$C$17+'[1] פנסיוני א3'!$J$17))</f>
        <v>0</v>
      </c>
      <c r="G38" s="93">
        <f>IF(('[1] פנסיוני א3'!G15+'[1] פנסיוני א3'!N15)=0,0,('[1] פנסיוני א3'!G15+'[1] פנסיוני א3'!N15)/('[1] פנסיוני א3'!$C$17+'[1] פנסיוני א3'!$J$17))</f>
        <v>1.4705882352941176E-2</v>
      </c>
      <c r="H38" s="93">
        <f>IF(('[1] פנסיוני א3'!H15+'[1] פנסיוני א3'!O15)=0,0,('[1] פנסיוני א3'!H15+'[1] פנסיוני א3'!O15)/('[1] פנסיוני א3'!$C$17+'[1] פנסיוני א3'!$J$17))</f>
        <v>0</v>
      </c>
      <c r="I38" s="93">
        <f>IF(('[1] פנסיוני א3'!I15+'[1] פנסיוני א3'!P15)=0,0,('[1] פנסיוני א3'!I15+'[1] פנסיוני א3'!P15)/('[1] פנסיוני א3'!$C$17+'[1] פנסיוני א3'!$J$17))</f>
        <v>0</v>
      </c>
      <c r="J38" s="92">
        <f>SUM(K38:P38)</f>
        <v>0</v>
      </c>
      <c r="K38" s="93">
        <f>IF(('[1] פנסיוני א3'!R15+'[1] פנסיוני א3'!Y15)=0,0,('[1] פנסיוני א3'!R15+'[1] פנסיוני א3'!Y15)/('[1] פנסיוני א3'!$Q$17+'[1] פנסיוני א3'!$X$17))</f>
        <v>0</v>
      </c>
      <c r="L38" s="93">
        <f>IF(('[1] פנסיוני א3'!S15+'[1] פנסיוני א3'!Z15)=0,0,('[1] פנסיוני א3'!S15+'[1] פנסיוני א3'!Z15)/('[1] פנסיוני א3'!$Q$17+'[1] פנסיוני א3'!$X$17))</f>
        <v>0</v>
      </c>
      <c r="M38" s="93">
        <f>IF(('[1] פנסיוני א3'!T15+'[1] פנסיוני א3'!AA15)=0,0,('[1] פנסיוני א3'!T15+'[1] פנסיוני א3'!AA15)/('[1] פנסיוני א3'!$Q$17+'[1] פנסיוני א3'!$X$17))</f>
        <v>0</v>
      </c>
      <c r="N38" s="93">
        <f>IF(('[1] פנסיוני א3'!U15+'[1] פנסיוני א3'!AB15)=0,0,('[1] פנסיוני א3'!U15+'[1] פנסיוני א3'!AB15)/('[1] פנסיוני א3'!$Q$17+'[1] פנסיוני א3'!$X$17))</f>
        <v>0</v>
      </c>
      <c r="O38" s="93">
        <f>IF(('[1] פנסיוני א3'!V15+'[1] פנסיוני א3'!AC15)=0,0,('[1] פנסיוני א3'!V15+'[1] פנסיוני א3'!AC15)/('[1] פנסיוני א3'!$Q$17+'[1] פנסיוני א3'!$X$17))</f>
        <v>0</v>
      </c>
      <c r="P38" s="93">
        <f>IF(('[1] פנסיוני א3'!W15+'[1] פנסיוני א3'!AD15)=0,0,('[1] פנסיוני א3'!W15+'[1] פנסיוני א3'!AD15)/('[1] פנסיוני א3'!$Q$17+'[1] פנסיוני א3'!$X$17))</f>
        <v>0</v>
      </c>
      <c r="Q38" s="92">
        <f>SUM(R38:W38)</f>
        <v>0</v>
      </c>
      <c r="R38" s="93">
        <f>IF('[1] פנסיוני א3'!AF15=0,0,'[1] פנסיוני א3'!AF15/'[1] פנסיוני א3'!$AE$17)</f>
        <v>0</v>
      </c>
      <c r="S38" s="93">
        <f>IF('[1] פנסיוני א3'!AG15=0,0,'[1] פנסיוני א3'!AG15/'[1] פנסיוני א3'!$AE$17)</f>
        <v>0</v>
      </c>
      <c r="T38" s="93">
        <f>IF('[1] פנסיוני א3'!AH15=0,0,'[1] פנסיוני א3'!AH15/'[1] פנסיוני א3'!$AE$17)</f>
        <v>0</v>
      </c>
      <c r="U38" s="93">
        <f>IF('[1] פנסיוני א3'!AI15=0,0,'[1] פנסיוני א3'!AI15/'[1] פנסיוני א3'!$AE$17)</f>
        <v>0</v>
      </c>
      <c r="V38" s="93">
        <f>IF('[1] פנסיוני א3'!AJ15=0,0,'[1] פנסיוני א3'!AJ15/'[1] פנסיוני א3'!$AE$17)</f>
        <v>0</v>
      </c>
      <c r="W38" s="94">
        <f>IF('[1] פנסיוני א3'!AK15=0,0,'[1] פנסיוני א3'!AK15/'[1] פנסיוני א3'!$AE$17)</f>
        <v>0</v>
      </c>
    </row>
    <row r="39" spans="1:23" hidden="1" x14ac:dyDescent="0.2">
      <c r="A39" s="86">
        <v>6</v>
      </c>
      <c r="B39" s="95" t="s">
        <v>97</v>
      </c>
      <c r="C39" s="92">
        <f>SUM(D39:I39)</f>
        <v>3.6764705882352942E-2</v>
      </c>
      <c r="D39" s="93">
        <f>IF(('[1] פנסיוני א3'!D16+'[1] פנסיוני א3'!K16)=0,0,('[1] פנסיוני א3'!D16+'[1] פנסיוני א3'!K16)/('[1] פנסיוני א3'!$C$17+'[1] פנסיוני א3'!$J$17))</f>
        <v>0</v>
      </c>
      <c r="E39" s="93">
        <f>IF(('[1] פנסיוני א3'!E16+'[1] פנסיוני א3'!L16)=0,0,('[1] פנסיוני א3'!E16+'[1] פנסיוני א3'!L16)/('[1] פנסיוני א3'!$C$17+'[1] פנסיוני א3'!$J$17))</f>
        <v>1.4705882352941176E-2</v>
      </c>
      <c r="F39" s="93">
        <f>IF(('[1] פנסיוני א3'!F16+'[1] פנסיוני א3'!M16)=0,0,('[1] פנסיוני א3'!F16+'[1] פנסיוני א3'!M16)/('[1] פנסיוני א3'!$C$17+'[1] פנסיוני א3'!$J$17))</f>
        <v>7.3529411764705881E-3</v>
      </c>
      <c r="G39" s="93">
        <f>IF(('[1] פנסיוני א3'!G16+'[1] פנסיוני א3'!N16)=0,0,('[1] פנסיוני א3'!G16+'[1] פנסיוני א3'!N16)/('[1] פנסיוני א3'!$C$17+'[1] פנסיוני א3'!$J$17))</f>
        <v>7.3529411764705881E-3</v>
      </c>
      <c r="H39" s="93">
        <f>IF(('[1] פנסיוני א3'!H16+'[1] פנסיוני א3'!O16)=0,0,('[1] פנסיוני א3'!H16+'[1] פנסיוני א3'!O16)/('[1] פנסיוני א3'!$C$17+'[1] פנסיוני א3'!$J$17))</f>
        <v>0</v>
      </c>
      <c r="I39" s="93">
        <f>IF(('[1] פנסיוני א3'!I16+'[1] פנסיוני א3'!P16)=0,0,('[1] פנסיוני א3'!I16+'[1] פנסיוני א3'!P16)/('[1] פנסיוני א3'!$C$17+'[1] פנסיוני א3'!$J$17))</f>
        <v>7.3529411764705881E-3</v>
      </c>
      <c r="J39" s="92">
        <f>SUM(K39:P39)</f>
        <v>0</v>
      </c>
      <c r="K39" s="93">
        <f>IF(('[1] פנסיוני א3'!R16+'[1] פנסיוני א3'!Y16)=0,0,('[1] פנסיוני א3'!R16+'[1] פנסיוני א3'!Y16)/('[1] פנסיוני א3'!$Q$17+'[1] פנסיוני א3'!$X$17))</f>
        <v>0</v>
      </c>
      <c r="L39" s="93">
        <f>IF(('[1] פנסיוני א3'!S16+'[1] פנסיוני א3'!Z16)=0,0,('[1] פנסיוני א3'!S16+'[1] פנסיוני א3'!Z16)/('[1] פנסיוני א3'!$Q$17+'[1] פנסיוני א3'!$X$17))</f>
        <v>0</v>
      </c>
      <c r="M39" s="93">
        <f>IF(('[1] פנסיוני א3'!T16+'[1] פנסיוני א3'!AA16)=0,0,('[1] פנסיוני א3'!T16+'[1] פנסיוני א3'!AA16)/('[1] פנסיוני א3'!$Q$17+'[1] פנסיוני א3'!$X$17))</f>
        <v>0</v>
      </c>
      <c r="N39" s="93">
        <f>IF(('[1] פנסיוני א3'!U16+'[1] פנסיוני א3'!AB16)=0,0,('[1] פנסיוני א3'!U16+'[1] פנסיוני א3'!AB16)/('[1] פנסיוני א3'!$Q$17+'[1] פנסיוני א3'!$X$17))</f>
        <v>0</v>
      </c>
      <c r="O39" s="93">
        <f>IF(('[1] פנסיוני א3'!V16+'[1] פנסיוני א3'!AC16)=0,0,('[1] פנסיוני א3'!V16+'[1] פנסיוני א3'!AC16)/('[1] פנסיוני א3'!$Q$17+'[1] פנסיוני א3'!$X$17))</f>
        <v>0</v>
      </c>
      <c r="P39" s="93">
        <f>IF(('[1] פנסיוני א3'!W16+'[1] פנסיוני א3'!AD16)=0,0,('[1] פנסיוני א3'!W16+'[1] פנסיוני א3'!AD16)/('[1] פנסיוני א3'!$Q$17+'[1] פנסיוני א3'!$X$17))</f>
        <v>0</v>
      </c>
      <c r="Q39" s="92">
        <f>SUM(R39:W39)</f>
        <v>0</v>
      </c>
      <c r="R39" s="93">
        <f>IF('[1] פנסיוני א3'!AF16=0,0,'[1] פנסיוני א3'!AF16/'[1] פנסיוני א3'!$AE$17)</f>
        <v>0</v>
      </c>
      <c r="S39" s="93">
        <f>IF('[1] פנסיוני א3'!AG16=0,0,'[1] פנסיוני א3'!AG16/'[1] פנסיוני א3'!$AE$17)</f>
        <v>0</v>
      </c>
      <c r="T39" s="93">
        <f>IF('[1] פנסיוני א3'!AH16=0,0,'[1] פנסיוני א3'!AH16/'[1] פנסיוני א3'!$AE$17)</f>
        <v>0</v>
      </c>
      <c r="U39" s="93">
        <f>IF('[1] פנסיוני א3'!AI16=0,0,'[1] פנסיוני א3'!AI16/'[1] פנסיוני א3'!$AE$17)</f>
        <v>0</v>
      </c>
      <c r="V39" s="93">
        <f>IF('[1] פנסיוני א3'!AJ16=0,0,'[1] פנסיוני א3'!AJ16/'[1] פנסיוני א3'!$AE$17)</f>
        <v>0</v>
      </c>
      <c r="W39" s="94">
        <f>IF('[1] פנסיוני א3'!AK16=0,0,'[1] פנסיוני א3'!AK16/'[1] פנסיוני א3'!$AE$17)</f>
        <v>0</v>
      </c>
    </row>
    <row r="40" spans="1:23" hidden="1" x14ac:dyDescent="0.2">
      <c r="A40" s="86">
        <v>7</v>
      </c>
      <c r="B40" s="96" t="s">
        <v>116</v>
      </c>
      <c r="C40" s="88">
        <f>SUM(C35:C39)</f>
        <v>0.99999999999999989</v>
      </c>
      <c r="D40" s="97">
        <f t="shared" ref="D40:I40" si="3">SUM(D35:D39)</f>
        <v>0.31617647058823528</v>
      </c>
      <c r="E40" s="97">
        <f t="shared" si="3"/>
        <v>0.24264705882352944</v>
      </c>
      <c r="F40" s="97">
        <f t="shared" si="3"/>
        <v>0.22794117647058823</v>
      </c>
      <c r="G40" s="97">
        <f t="shared" si="3"/>
        <v>0.16176470588235295</v>
      </c>
      <c r="H40" s="97">
        <f t="shared" si="3"/>
        <v>2.9411764705882353E-2</v>
      </c>
      <c r="I40" s="98">
        <f t="shared" si="3"/>
        <v>2.2058823529411763E-2</v>
      </c>
      <c r="J40" s="88">
        <f>SUM(J35:J39)</f>
        <v>1</v>
      </c>
      <c r="K40" s="97">
        <f t="shared" ref="K40:P40" si="4">SUM(K35:K39)</f>
        <v>0.11764705882352941</v>
      </c>
      <c r="L40" s="97">
        <f t="shared" si="4"/>
        <v>0.22058823529411764</v>
      </c>
      <c r="M40" s="97">
        <f t="shared" si="4"/>
        <v>0.29411764705882354</v>
      </c>
      <c r="N40" s="97">
        <f t="shared" si="4"/>
        <v>0.20588235294117646</v>
      </c>
      <c r="O40" s="97">
        <f t="shared" si="4"/>
        <v>0.11764705882352941</v>
      </c>
      <c r="P40" s="98">
        <f t="shared" si="4"/>
        <v>4.4117647058823532E-2</v>
      </c>
      <c r="Q40" s="88">
        <f>SUM(Q35:Q39)</f>
        <v>0</v>
      </c>
      <c r="R40" s="97">
        <f t="shared" ref="R40:W40" si="5">SUM(R35:R39)</f>
        <v>0</v>
      </c>
      <c r="S40" s="97">
        <f t="shared" si="5"/>
        <v>0</v>
      </c>
      <c r="T40" s="97">
        <f t="shared" si="5"/>
        <v>0</v>
      </c>
      <c r="U40" s="97">
        <f t="shared" si="5"/>
        <v>0</v>
      </c>
      <c r="V40" s="97">
        <f t="shared" si="5"/>
        <v>0</v>
      </c>
      <c r="W40" s="98">
        <f t="shared" si="5"/>
        <v>0</v>
      </c>
    </row>
    <row r="41" spans="1:23" hidden="1" x14ac:dyDescent="0.2">
      <c r="A41" s="99" t="s">
        <v>100</v>
      </c>
      <c r="B41" s="100" t="s">
        <v>117</v>
      </c>
      <c r="C41" s="101"/>
      <c r="D41" s="102"/>
      <c r="E41" s="103"/>
      <c r="F41" s="103"/>
      <c r="G41" s="103"/>
      <c r="H41" s="103"/>
      <c r="I41" s="104"/>
      <c r="J41" s="101"/>
      <c r="K41" s="102"/>
      <c r="L41" s="103"/>
      <c r="M41" s="103"/>
      <c r="N41" s="103"/>
      <c r="O41" s="103"/>
      <c r="P41" s="104"/>
      <c r="Q41" s="101"/>
      <c r="R41" s="102"/>
      <c r="S41" s="103"/>
      <c r="T41" s="103"/>
      <c r="U41" s="103"/>
      <c r="V41" s="103"/>
      <c r="W41" s="104"/>
    </row>
    <row r="42" spans="1:23" hidden="1" x14ac:dyDescent="0.2">
      <c r="A42" s="86">
        <v>1</v>
      </c>
      <c r="B42" s="91" t="s">
        <v>102</v>
      </c>
      <c r="C42" s="92">
        <f>SUM(D42:I42)</f>
        <v>0</v>
      </c>
      <c r="D42" s="93">
        <f>IF(('[1] פנסיוני א3'!D20+'[1] פנסיוני א3'!K20)=0,0,('[1] פנסיוני א3'!D20+'[1] פנסיוני א3'!K20)/('[1] פנסיוני א3'!$C$22+'[1] פנסיוני א3'!$J$22))</f>
        <v>0</v>
      </c>
      <c r="E42" s="93">
        <f>IF(('[1] פנסיוני א3'!E20+'[1] פנסיוני א3'!L20)=0,0,('[1] פנסיוני א3'!E20+'[1] פנסיוני א3'!L20)/('[1] פנסיוני א3'!$C$22+'[1] פנסיוני א3'!$J$22))</f>
        <v>0</v>
      </c>
      <c r="F42" s="93">
        <f>IF(('[1] פנסיוני א3'!F20+'[1] פנסיוני א3'!M20)=0,0,('[1] פנסיוני א3'!F20+'[1] פנסיוני א3'!M20)/('[1] פנסיוני א3'!$C$22+'[1] פנסיוני א3'!$J$22))</f>
        <v>0</v>
      </c>
      <c r="G42" s="93">
        <f>IF(('[1] פנסיוני א3'!G20+'[1] פנסיוני א3'!N20)=0,0,('[1] פנסיוני א3'!G20+'[1] פנסיוני א3'!N20)/('[1] פנסיוני א3'!$C$22+'[1] פנסיוני א3'!$J$22))</f>
        <v>0</v>
      </c>
      <c r="H42" s="93">
        <f>IF(('[1] פנסיוני א3'!H20+'[1] פנסיוני א3'!O20)=0,0,('[1] פנסיוני א3'!H20+'[1] פנסיוני א3'!O20)/('[1] פנסיוני א3'!$C$22+'[1] פנסיוני א3'!$J$22))</f>
        <v>0</v>
      </c>
      <c r="I42" s="93">
        <f>IF(('[1] פנסיוני א3'!I20+'[1] פנסיוני א3'!P20)=0,0,('[1] פנסיוני א3'!I20+'[1] פנסיוני א3'!P20)/('[1] פנסיוני א3'!$C$22+'[1] פנסיוני א3'!$J$22))</f>
        <v>0</v>
      </c>
      <c r="J42" s="92">
        <f>SUM(K42:P42)</f>
        <v>0</v>
      </c>
      <c r="K42" s="93">
        <f>IF(('[1] פנסיוני א3'!R20+'[1] פנסיוני א3'!Y20)=0,0,('[1] פנסיוני א3'!R20+'[1] פנסיוני א3'!Y20)/('[1] פנסיוני א3'!$Q$22+'[1] פנסיוני א3'!$X$22))</f>
        <v>0</v>
      </c>
      <c r="L42" s="93">
        <f>IF(('[1] פנסיוני א3'!S20+'[1] פנסיוני א3'!Z20)=0,0,('[1] פנסיוני א3'!S20+'[1] פנסיוני א3'!Z20)/('[1] פנסיוני א3'!$Q$22+'[1] פנסיוני א3'!$X$22))</f>
        <v>0</v>
      </c>
      <c r="M42" s="93">
        <f>IF(('[1] פנסיוני א3'!T20+'[1] פנסיוני א3'!AA20)=0,0,('[1] פנסיוני א3'!T20+'[1] פנסיוני א3'!AA20)/('[1] פנסיוני א3'!$Q$22+'[1] פנסיוני א3'!$X$22))</f>
        <v>0</v>
      </c>
      <c r="N42" s="93">
        <f>IF(('[1] פנסיוני א3'!U20+'[1] פנסיוני א3'!AB20)=0,0,('[1] פנסיוני א3'!U20+'[1] פנסיוני א3'!AB20)/('[1] פנסיוני א3'!$Q$22+'[1] פנסיוני א3'!$X$22))</f>
        <v>0</v>
      </c>
      <c r="O42" s="93">
        <f>IF(('[1] פנסיוני א3'!V20+'[1] פנסיוני א3'!AC20)=0,0,('[1] פנסיוני א3'!V20+'[1] פנסיוני א3'!AC20)/('[1] פנסיוני א3'!$Q$22+'[1] פנסיוני א3'!$X$22))</f>
        <v>0</v>
      </c>
      <c r="P42" s="93">
        <f>IF(('[1] פנסיוני א3'!W20+'[1] פנסיוני א3'!AD20)=0,0,('[1] פנסיוני א3'!W20+'[1] פנסיוני א3'!AD20)/('[1] פנסיוני א3'!$Q$22+'[1] פנסיוני א3'!$X$22))</f>
        <v>0</v>
      </c>
      <c r="Q42" s="92">
        <f>SUM(R42:W42)</f>
        <v>0</v>
      </c>
      <c r="R42" s="93">
        <f>IF('[1] פנסיוני א3'!AF20=0,0,'[1] פנסיוני א3'!AF20/'[1] פנסיוני א3'!$AE$22)</f>
        <v>0</v>
      </c>
      <c r="S42" s="93">
        <f>IF('[1] פנסיוני א3'!AG20=0,0,'[1] פנסיוני א3'!AG20/'[1] פנסיוני א3'!$AE$22)</f>
        <v>0</v>
      </c>
      <c r="T42" s="93">
        <f>IF('[1] פנסיוני א3'!AH20=0,0,'[1] פנסיוני א3'!AH20/'[1] פנסיוני א3'!$AE$22)</f>
        <v>0</v>
      </c>
      <c r="U42" s="93">
        <f>IF('[1] פנסיוני א3'!AI20=0,0,'[1] פנסיוני א3'!AI20/'[1] פנסיוני א3'!$AE$22)</f>
        <v>0</v>
      </c>
      <c r="V42" s="93">
        <f>IF('[1] פנסיוני א3'!AJ20=0,0,'[1] פנסיוני א3'!AJ20/'[1] פנסיוני א3'!$AE$22)</f>
        <v>0</v>
      </c>
      <c r="W42" s="94">
        <f>IF('[1] פנסיוני א3'!AK20=0,0,'[1] פנסיוני א3'!AK20/'[1] פנסיוני א3'!$AE$22)</f>
        <v>0</v>
      </c>
    </row>
    <row r="43" spans="1:23" hidden="1" x14ac:dyDescent="0.2">
      <c r="A43" s="86">
        <v>2</v>
      </c>
      <c r="B43" s="91" t="s">
        <v>95</v>
      </c>
      <c r="C43" s="92">
        <f>SUM(D43:I43)</f>
        <v>0</v>
      </c>
      <c r="D43" s="93">
        <f>IF(('[1] פנסיוני א3'!D21+'[1] פנסיוני א3'!K21)=0,0,('[1] פנסיוני א3'!D21+'[1] פנסיוני א3'!K21)/('[1] פנסיוני א3'!$C$22+'[1] פנסיוני א3'!$J$22))</f>
        <v>0</v>
      </c>
      <c r="E43" s="93">
        <f>IF(('[1] פנסיוני א3'!E21+'[1] פנסיוני א3'!L21)=0,0,('[1] פנסיוני א3'!E21+'[1] פנסיוני א3'!L21)/('[1] פנסיוני א3'!$C$22+'[1] פנסיוני א3'!$J$22))</f>
        <v>0</v>
      </c>
      <c r="F43" s="93">
        <f>IF(('[1] פנסיוני א3'!F21+'[1] פנסיוני א3'!M21)=0,0,('[1] פנסיוני א3'!F21+'[1] פנסיוני א3'!M21)/('[1] פנסיוני א3'!$C$22+'[1] פנסיוני א3'!$J$22))</f>
        <v>0</v>
      </c>
      <c r="G43" s="93">
        <f>IF(('[1] פנסיוני א3'!G21+'[1] פנסיוני א3'!N21)=0,0,('[1] פנסיוני א3'!G21+'[1] פנסיוני א3'!N21)/('[1] פנסיוני א3'!$C$22+'[1] פנסיוני א3'!$J$22))</f>
        <v>0</v>
      </c>
      <c r="H43" s="93">
        <f>IF(('[1] פנסיוני א3'!H21+'[1] פנסיוני א3'!O21)=0,0,('[1] פנסיוני א3'!H21+'[1] פנסיוני א3'!O21)/('[1] פנסיוני א3'!$C$22+'[1] פנסיוני א3'!$J$22))</f>
        <v>0</v>
      </c>
      <c r="I43" s="93">
        <f>IF(('[1] פנסיוני א3'!I21+'[1] פנסיוני א3'!P21)=0,0,('[1] פנסיוני א3'!I21+'[1] פנסיוני א3'!P21)/('[1] פנסיוני א3'!$C$22+'[1] פנסיוני א3'!$J$22))</f>
        <v>0</v>
      </c>
      <c r="J43" s="92">
        <f>SUM(K43:P43)</f>
        <v>0</v>
      </c>
      <c r="K43" s="93">
        <f>IF(('[1] פנסיוני א3'!R21+'[1] פנסיוני א3'!Y21)=0,0,('[1] פנסיוני א3'!R21+'[1] פנסיוני א3'!Y21)/('[1] פנסיוני א3'!$Q$22+'[1] פנסיוני א3'!$X$22))</f>
        <v>0</v>
      </c>
      <c r="L43" s="93">
        <f>IF(('[1] פנסיוני א3'!S21+'[1] פנסיוני א3'!Z21)=0,0,('[1] פנסיוני א3'!S21+'[1] פנסיוני א3'!Z21)/('[1] פנסיוני א3'!$Q$22+'[1] פנסיוני א3'!$X$22))</f>
        <v>0</v>
      </c>
      <c r="M43" s="93">
        <f>IF(('[1] פנסיוני א3'!T21+'[1] פנסיוני א3'!AA21)=0,0,('[1] פנסיוני א3'!T21+'[1] פנסיוני א3'!AA21)/('[1] פנסיוני א3'!$Q$22+'[1] פנסיוני א3'!$X$22))</f>
        <v>0</v>
      </c>
      <c r="N43" s="93">
        <f>IF(('[1] פנסיוני א3'!U21+'[1] פנסיוני א3'!AB21)=0,0,('[1] פנסיוני א3'!U21+'[1] פנסיוני א3'!AB21)/('[1] פנסיוני א3'!$Q$22+'[1] פנסיוני א3'!$X$22))</f>
        <v>0</v>
      </c>
      <c r="O43" s="93">
        <f>IF(('[1] פנסיוני א3'!V21+'[1] פנסיוני א3'!AC21)=0,0,('[1] פנסיוני א3'!V21+'[1] פנסיוני א3'!AC21)/('[1] פנסיוני א3'!$Q$22+'[1] פנסיוני א3'!$X$22))</f>
        <v>0</v>
      </c>
      <c r="P43" s="93">
        <f>IF(('[1] פנסיוני א3'!W21+'[1] פנסיוני א3'!AD21)=0,0,('[1] פנסיוני א3'!W21+'[1] פנסיוני א3'!AD21)/('[1] פנסיוני א3'!$Q$22+'[1] פנסיוני א3'!$X$22))</f>
        <v>0</v>
      </c>
      <c r="Q43" s="92">
        <f>SUM(R43:W43)</f>
        <v>0</v>
      </c>
      <c r="R43" s="93">
        <f>IF('[1] פנסיוני א3'!AF21=0,0,'[1] פנסיוני א3'!AF21/'[1] פנסיוני א3'!$AE$22)</f>
        <v>0</v>
      </c>
      <c r="S43" s="93">
        <f>IF('[1] פנסיוני א3'!AG21=0,0,'[1] פנסיוני א3'!AG21/'[1] פנסיוני א3'!$AE$22)</f>
        <v>0</v>
      </c>
      <c r="T43" s="93">
        <f>IF('[1] פנסיוני א3'!AH21=0,0,'[1] פנסיוני א3'!AH21/'[1] פנסיוני א3'!$AE$22)</f>
        <v>0</v>
      </c>
      <c r="U43" s="93">
        <f>IF('[1] פנסיוני א3'!AI21=0,0,'[1] פנסיוני א3'!AI21/'[1] פנסיוני א3'!$AE$22)</f>
        <v>0</v>
      </c>
      <c r="V43" s="93">
        <f>IF('[1] פנסיוני א3'!AJ21=0,0,'[1] פנסיוני א3'!AJ21/'[1] פנסיוני א3'!$AE$22)</f>
        <v>0</v>
      </c>
      <c r="W43" s="94">
        <f>IF('[1] פנסיוני א3'!AK21=0,0,'[1] פנסיוני א3'!AK21/'[1] פנסיוני א3'!$AE$22)</f>
        <v>0</v>
      </c>
    </row>
    <row r="44" spans="1:23" hidden="1" x14ac:dyDescent="0.2">
      <c r="A44" s="86">
        <v>3</v>
      </c>
      <c r="B44" s="91" t="s">
        <v>103</v>
      </c>
      <c r="C44" s="92">
        <f>SUM(C42:C43)</f>
        <v>0</v>
      </c>
      <c r="D44" s="109">
        <f t="shared" ref="D44:W44" si="6">SUM(D42:D43)</f>
        <v>0</v>
      </c>
      <c r="E44" s="109">
        <f t="shared" si="6"/>
        <v>0</v>
      </c>
      <c r="F44" s="109">
        <f t="shared" si="6"/>
        <v>0</v>
      </c>
      <c r="G44" s="109">
        <f t="shared" si="6"/>
        <v>0</v>
      </c>
      <c r="H44" s="109">
        <f t="shared" si="6"/>
        <v>0</v>
      </c>
      <c r="I44" s="108">
        <f t="shared" si="6"/>
        <v>0</v>
      </c>
      <c r="J44" s="92">
        <f t="shared" si="6"/>
        <v>0</v>
      </c>
      <c r="K44" s="109">
        <f t="shared" si="6"/>
        <v>0</v>
      </c>
      <c r="L44" s="109">
        <f t="shared" si="6"/>
        <v>0</v>
      </c>
      <c r="M44" s="109">
        <f t="shared" si="6"/>
        <v>0</v>
      </c>
      <c r="N44" s="109">
        <f t="shared" si="6"/>
        <v>0</v>
      </c>
      <c r="O44" s="109">
        <f t="shared" si="6"/>
        <v>0</v>
      </c>
      <c r="P44" s="108">
        <f t="shared" si="6"/>
        <v>0</v>
      </c>
      <c r="Q44" s="92">
        <f>SUM(Q42:Q43)</f>
        <v>0</v>
      </c>
      <c r="R44" s="109">
        <f t="shared" si="6"/>
        <v>0</v>
      </c>
      <c r="S44" s="109">
        <f t="shared" si="6"/>
        <v>0</v>
      </c>
      <c r="T44" s="109">
        <f t="shared" si="6"/>
        <v>0</v>
      </c>
      <c r="U44" s="109">
        <f t="shared" si="6"/>
        <v>0</v>
      </c>
      <c r="V44" s="109">
        <f t="shared" si="6"/>
        <v>0</v>
      </c>
      <c r="W44" s="108">
        <f t="shared" si="6"/>
        <v>0</v>
      </c>
    </row>
    <row r="45" spans="1:23" hidden="1" x14ac:dyDescent="0.2">
      <c r="A45" s="99" t="s">
        <v>104</v>
      </c>
      <c r="B45" s="100" t="s">
        <v>105</v>
      </c>
      <c r="C45" s="101"/>
      <c r="D45" s="102"/>
      <c r="E45" s="103"/>
      <c r="F45" s="103"/>
      <c r="G45" s="103"/>
      <c r="H45" s="103"/>
      <c r="I45" s="104"/>
      <c r="J45" s="101"/>
      <c r="K45" s="102"/>
      <c r="L45" s="103"/>
      <c r="M45" s="103"/>
      <c r="N45" s="103"/>
      <c r="O45" s="103"/>
      <c r="P45" s="104"/>
      <c r="Q45" s="101"/>
      <c r="R45" s="102"/>
      <c r="S45" s="103"/>
      <c r="T45" s="103"/>
      <c r="U45" s="103"/>
      <c r="V45" s="103"/>
      <c r="W45" s="104"/>
    </row>
    <row r="46" spans="1:23" hidden="1" x14ac:dyDescent="0.2">
      <c r="A46" s="86">
        <v>1</v>
      </c>
      <c r="B46" s="91" t="s">
        <v>102</v>
      </c>
      <c r="C46" s="111">
        <f>SUM(D46:I46)</f>
        <v>0</v>
      </c>
      <c r="D46" s="93">
        <f>IF(('[1] פנסיוני א3'!D24+'[1] פנסיוני א3'!K24)=0,0,('[1] פנסיוני א3'!D24+'[1] פנסיוני א3'!K24)/('[1] פנסיוני א3'!$C$28+'[1] פנסיוני א3'!$J$28))</f>
        <v>0</v>
      </c>
      <c r="E46" s="93">
        <f>IF(('[1] פנסיוני א3'!E24+'[1] פנסיוני א3'!L24)=0,0,('[1] פנסיוני א3'!E24+'[1] פנסיוני א3'!L24)/('[1] פנסיוני א3'!$C$28+'[1] פנסיוני א3'!$J$28))</f>
        <v>0</v>
      </c>
      <c r="F46" s="93">
        <f>IF(('[1] פנסיוני א3'!F24+'[1] פנסיוני א3'!M24)=0,0,('[1] פנסיוני א3'!F24+'[1] פנסיוני א3'!M24)/('[1] פנסיוני א3'!$C$28+'[1] פנסיוני א3'!$J$28))</f>
        <v>0</v>
      </c>
      <c r="G46" s="93">
        <f>IF(('[1] פנסיוני א3'!G24+'[1] פנסיוני א3'!N24)=0,0,('[1] פנסיוני א3'!G24+'[1] פנסיוני א3'!N24)/('[1] פנסיוני א3'!$C$28+'[1] פנסיוני א3'!$J$28))</f>
        <v>0</v>
      </c>
      <c r="H46" s="93">
        <f>IF(('[1] פנסיוני א3'!H24+'[1] פנסיוני א3'!O24)=0,0,('[1] פנסיוני א3'!H24+'[1] פנסיוני א3'!O24)/('[1] פנסיוני א3'!$C$28+'[1] פנסיוני א3'!$J$28))</f>
        <v>0</v>
      </c>
      <c r="I46" s="93">
        <f>IF(('[1] פנסיוני א3'!I24+'[1] פנסיוני א3'!P24)=0,0,('[1] פנסיוני א3'!I24+'[1] פנסיוני א3'!P24)/('[1] פנסיוני א3'!$C$28+'[1] פנסיוני א3'!$J$28))</f>
        <v>0</v>
      </c>
      <c r="J46" s="111">
        <f>SUM(K46:P46)</f>
        <v>0</v>
      </c>
      <c r="K46" s="93">
        <f>IF(('[1] פנסיוני א3'!R24+'[1] פנסיוני א3'!Y24)=0,0,('[1] פנסיוני א3'!R24+'[1] פנסיוני א3'!Y24)/('[1] פנסיוני א3'!$Q$28+'[1] פנסיוני א3'!$X$28))</f>
        <v>0</v>
      </c>
      <c r="L46" s="93">
        <f>IF(('[1] פנסיוני א3'!S24+'[1] פנסיוני א3'!Z24)=0,0,('[1] פנסיוני א3'!S24+'[1] פנסיוני א3'!Z24)/('[1] פנסיוני א3'!$Q$28+'[1] פנסיוני א3'!$X$28))</f>
        <v>0</v>
      </c>
      <c r="M46" s="93">
        <f>IF(('[1] פנסיוני א3'!T24+'[1] פנסיוני א3'!AA24)=0,0,('[1] פנסיוני א3'!T24+'[1] פנסיוני א3'!AA24)/('[1] פנסיוני א3'!$Q$28+'[1] פנסיוני א3'!$X$28))</f>
        <v>0</v>
      </c>
      <c r="N46" s="93">
        <f>IF(('[1] פנסיוני א3'!U24+'[1] פנסיוני א3'!AB24)=0,0,('[1] פנסיוני א3'!U24+'[1] פנסיוני א3'!AB24)/('[1] פנסיוני א3'!$Q$28+'[1] פנסיוני א3'!$X$28))</f>
        <v>0</v>
      </c>
      <c r="O46" s="93">
        <f>IF(('[1] פנסיוני א3'!V24+'[1] פנסיוני א3'!AC24)=0,0,('[1] פנסיוני א3'!V24+'[1] פנסיוני א3'!AC24)/('[1] פנסיוני א3'!$Q$28+'[1] פנסיוני א3'!$X$28))</f>
        <v>0</v>
      </c>
      <c r="P46" s="93">
        <f>IF(('[1] פנסיוני א3'!W24+'[1] פנסיוני א3'!AD24)=0,0,('[1] פנסיוני א3'!W24+'[1] פנסיוני א3'!AD24)/('[1] פנסיוני א3'!$Q$28+'[1] פנסיוני א3'!$X$28))</f>
        <v>0</v>
      </c>
      <c r="Q46" s="111">
        <f>SUM(R46:W46)</f>
        <v>0</v>
      </c>
      <c r="R46" s="93">
        <f>IF('[1] פנסיוני א3'!AF24=0,0,'[1] פנסיוני א3'!AF24/'[1] פנסיוני א3'!$AE$28)</f>
        <v>0</v>
      </c>
      <c r="S46" s="93">
        <f>IF('[1] פנסיוני א3'!AG24=0,0,'[1] פנסיוני א3'!AG24/'[1] פנסיוני א3'!$AE$28)</f>
        <v>0</v>
      </c>
      <c r="T46" s="93">
        <f>IF('[1] פנסיוני א3'!AH24=0,0,'[1] פנסיוני א3'!AH24/'[1] פנסיוני א3'!$AE$28)</f>
        <v>0</v>
      </c>
      <c r="U46" s="93">
        <f>IF('[1] פנסיוני א3'!AI24=0,0,'[1] פנסיוני א3'!AI24/'[1] פנסיוני א3'!$AE$28)</f>
        <v>0</v>
      </c>
      <c r="V46" s="93">
        <f>IF('[1] פנסיוני א3'!AJ24=0,0,'[1] פנסיוני א3'!AJ24/'[1] פנסיוני א3'!$AE$28)</f>
        <v>0</v>
      </c>
      <c r="W46" s="94">
        <f>IF('[1] פנסיוני א3'!AK24=0,0,'[1] פנסיוני א3'!AK24/'[1] פנסיוני א3'!$AE$28)</f>
        <v>0</v>
      </c>
    </row>
    <row r="47" spans="1:23" hidden="1" x14ac:dyDescent="0.2">
      <c r="A47" s="86">
        <v>2</v>
      </c>
      <c r="B47" s="91" t="s">
        <v>95</v>
      </c>
      <c r="C47" s="111">
        <f>SUM(D47:I47)</f>
        <v>0.125</v>
      </c>
      <c r="D47" s="93">
        <f>IF(('[1] פנסיוני א3'!D25+'[1] פנסיוני א3'!K25)=0,0,('[1] פנסיוני א3'!D25+'[1] פנסיוני א3'!K25)/('[1] פנסיוני א3'!$C$28+'[1] פנסיוני א3'!$J$28))</f>
        <v>0</v>
      </c>
      <c r="E47" s="93">
        <f>IF(('[1] פנסיוני א3'!E25+'[1] פנסיוני א3'!L25)=0,0,('[1] פנסיוני א3'!E25+'[1] פנסיוני א3'!L25)/('[1] פנסיוני א3'!$C$28+'[1] פנסיוני א3'!$J$28))</f>
        <v>0</v>
      </c>
      <c r="F47" s="93">
        <f>IF(('[1] פנסיוני א3'!F25+'[1] פנסיוני א3'!M25)=0,0,('[1] פנסיוני א3'!F25+'[1] פנסיוני א3'!M25)/('[1] פנסיוני א3'!$C$28+'[1] פנסיוני א3'!$J$28))</f>
        <v>0</v>
      </c>
      <c r="G47" s="93">
        <f>IF(('[1] פנסיוני א3'!G25+'[1] פנסיוני א3'!N25)=0,0,('[1] פנסיוני א3'!G25+'[1] פנסיוני א3'!N25)/('[1] פנסיוני א3'!$C$28+'[1] פנסיוני א3'!$J$28))</f>
        <v>0</v>
      </c>
      <c r="H47" s="93">
        <f>IF(('[1] פנסיוני א3'!H25+'[1] פנסיוני א3'!O25)=0,0,('[1] פנסיוני א3'!H25+'[1] פנסיוני א3'!O25)/('[1] פנסיוני א3'!$C$28+'[1] פנסיוני א3'!$J$28))</f>
        <v>0</v>
      </c>
      <c r="I47" s="93">
        <f>IF(('[1] פנסיוני א3'!I25+'[1] פנסיוני א3'!P25)=0,0,('[1] פנסיוני א3'!I25+'[1] פנסיוני א3'!P25)/('[1] פנסיוני א3'!$C$28+'[1] פנסיוני א3'!$J$28))</f>
        <v>0.125</v>
      </c>
      <c r="J47" s="111">
        <f>SUM(K47:P47)</f>
        <v>0</v>
      </c>
      <c r="K47" s="93">
        <f>IF(('[1] פנסיוני א3'!R25+'[1] פנסיוני א3'!Y25)=0,0,('[1] פנסיוני א3'!R25+'[1] פנסיוני א3'!Y25)/('[1] פנסיוני א3'!$Q$28+'[1] פנסיוני א3'!$X$28))</f>
        <v>0</v>
      </c>
      <c r="L47" s="93">
        <f>IF(('[1] פנסיוני א3'!S25+'[1] פנסיוני א3'!Z25)=0,0,('[1] פנסיוני א3'!S25+'[1] פנסיוני א3'!Z25)/('[1] פנסיוני א3'!$Q$28+'[1] פנסיוני א3'!$X$28))</f>
        <v>0</v>
      </c>
      <c r="M47" s="93">
        <f>IF(('[1] פנסיוני א3'!T25+'[1] פנסיוני א3'!AA25)=0,0,('[1] פנסיוני א3'!T25+'[1] פנסיוני א3'!AA25)/('[1] פנסיוני א3'!$Q$28+'[1] פנסיוני א3'!$X$28))</f>
        <v>0</v>
      </c>
      <c r="N47" s="93">
        <f>IF(('[1] פנסיוני א3'!U25+'[1] פנסיוני א3'!AB25)=0,0,('[1] פנסיוני א3'!U25+'[1] פנסיוני א3'!AB25)/('[1] פנסיוני א3'!$Q$28+'[1] פנסיוני א3'!$X$28))</f>
        <v>0</v>
      </c>
      <c r="O47" s="93">
        <f>IF(('[1] פנסיוני א3'!V25+'[1] פנסיוני א3'!AC25)=0,0,('[1] פנסיוני א3'!V25+'[1] פנסיוני א3'!AC25)/('[1] פנסיוני א3'!$Q$28+'[1] פנסיוני א3'!$X$28))</f>
        <v>0</v>
      </c>
      <c r="P47" s="93">
        <f>IF(('[1] פנסיוני א3'!W25+'[1] פנסיוני א3'!AD25)=0,0,('[1] פנסיוני א3'!W25+'[1] פנסיוני א3'!AD25)/('[1] פנסיוני א3'!$Q$28+'[1] פנסיוני א3'!$X$28))</f>
        <v>0</v>
      </c>
      <c r="Q47" s="111">
        <f>SUM(R47:W47)</f>
        <v>0</v>
      </c>
      <c r="R47" s="93">
        <f>IF('[1] פנסיוני א3'!AF25=0,0,'[1] פנסיוני א3'!AF25/'[1] פנסיוני א3'!$AE$28)</f>
        <v>0</v>
      </c>
      <c r="S47" s="93">
        <f>IF('[1] פנסיוני א3'!AG25=0,0,'[1] פנסיוני א3'!AG25/'[1] פנסיוני א3'!$AE$28)</f>
        <v>0</v>
      </c>
      <c r="T47" s="93">
        <f>IF('[1] פנסיוני א3'!AH25=0,0,'[1] פנסיוני א3'!AH25/'[1] פנסיוני א3'!$AE$28)</f>
        <v>0</v>
      </c>
      <c r="U47" s="93">
        <f>IF('[1] פנסיוני א3'!AI25=0,0,'[1] פנסיוני א3'!AI25/'[1] פנסיוני א3'!$AE$28)</f>
        <v>0</v>
      </c>
      <c r="V47" s="93">
        <f>IF('[1] פנסיוני א3'!AJ25=0,0,'[1] פנסיוני א3'!AJ25/'[1] פנסיוני א3'!$AE$28)</f>
        <v>0</v>
      </c>
      <c r="W47" s="94">
        <f>IF('[1] פנסיוני א3'!AK25=0,0,'[1] פנסיוני א3'!AK25/'[1] פנסיוני א3'!$AE$28)</f>
        <v>0</v>
      </c>
    </row>
    <row r="48" spans="1:23" hidden="1" x14ac:dyDescent="0.2">
      <c r="A48" s="86">
        <v>3</v>
      </c>
      <c r="B48" s="91" t="s">
        <v>106</v>
      </c>
      <c r="C48" s="111">
        <f>SUM(D48:I48)</f>
        <v>0.75</v>
      </c>
      <c r="D48" s="93">
        <f>IF(('[1] פנסיוני א3'!D26+'[1] פנסיוני א3'!K26)=0,0,('[1] פנסיוני א3'!D26+'[1] פנסיוני א3'!K26)/('[1] פנסיוני א3'!$C$28+'[1] פנסיוני א3'!$J$28))</f>
        <v>0</v>
      </c>
      <c r="E48" s="93">
        <f>IF(('[1] פנסיוני א3'!E26+'[1] פנסיוני א3'!L26)=0,0,('[1] פנסיוני א3'!E26+'[1] פנסיוני א3'!L26)/('[1] פנסיוני א3'!$C$28+'[1] פנסיוני א3'!$J$28))</f>
        <v>0</v>
      </c>
      <c r="F48" s="93">
        <f>IF(('[1] פנסיוני א3'!F26+'[1] פנסיוני א3'!M26)=0,0,('[1] פנסיוני א3'!F26+'[1] פנסיוני א3'!M26)/('[1] פנסיוני א3'!$C$28+'[1] פנסיוני א3'!$J$28))</f>
        <v>0</v>
      </c>
      <c r="G48" s="93">
        <f>IF(('[1] פנסיוני א3'!G26+'[1] פנסיוני א3'!N26)=0,0,('[1] פנסיוני א3'!G26+'[1] פנסיוני א3'!N26)/('[1] פנסיוני א3'!$C$28+'[1] פנסיוני א3'!$J$28))</f>
        <v>0</v>
      </c>
      <c r="H48" s="93">
        <f>IF(('[1] פנסיוני א3'!H26+'[1] פנסיוני א3'!O26)=0,0,('[1] פנסיוני א3'!H26+'[1] פנסיוני א3'!O26)/('[1] פנסיוני א3'!$C$28+'[1] פנסיוני א3'!$J$28))</f>
        <v>0</v>
      </c>
      <c r="I48" s="93">
        <f>IF(('[1] פנסיוני א3'!I26+'[1] פנסיוני א3'!P26)=0,0,('[1] פנסיוני א3'!I26+'[1] פנסיוני א3'!P26)/('[1] פנסיוני א3'!$C$28+'[1] פנסיוני א3'!$J$28))</f>
        <v>0.75</v>
      </c>
      <c r="J48" s="111">
        <f>SUM(K48:P48)</f>
        <v>1</v>
      </c>
      <c r="K48" s="93">
        <f>IF(('[1] פנסיוני א3'!R26+'[1] פנסיוני א3'!Y26)=0,0,('[1] פנסיוני א3'!R26+'[1] פנסיוני א3'!Y26)/('[1] פנסיוני א3'!$Q$28+'[1] פנסיוני א3'!$X$28))</f>
        <v>0</v>
      </c>
      <c r="L48" s="93">
        <f>IF(('[1] פנסיוני א3'!S26+'[1] פנסיוני א3'!Z26)=0,0,('[1] פנסיוני א3'!S26+'[1] פנסיוני א3'!Z26)/('[1] פנסיוני א3'!$Q$28+'[1] פנסיוני א3'!$X$28))</f>
        <v>0</v>
      </c>
      <c r="M48" s="93">
        <f>IF(('[1] פנסיוני א3'!T26+'[1] פנסיוני א3'!AA26)=0,0,('[1] פנסיוני א3'!T26+'[1] פנסיוני א3'!AA26)/('[1] פנסיוני א3'!$Q$28+'[1] פנסיוני א3'!$X$28))</f>
        <v>0</v>
      </c>
      <c r="N48" s="93">
        <f>IF(('[1] פנסיוני א3'!U26+'[1] פנסיוני א3'!AB26)=0,0,('[1] פנסיוני א3'!U26+'[1] פנסיוני א3'!AB26)/('[1] פנסיוני א3'!$Q$28+'[1] פנסיוני א3'!$X$28))</f>
        <v>0</v>
      </c>
      <c r="O48" s="93">
        <f>IF(('[1] פנסיוני א3'!V26+'[1] פנסיוני א3'!AC26)=0,0,('[1] פנסיוני א3'!V26+'[1] פנסיוני א3'!AC26)/('[1] פנסיוני א3'!$Q$28+'[1] פנסיוני א3'!$X$28))</f>
        <v>0</v>
      </c>
      <c r="P48" s="93">
        <f>IF(('[1] פנסיוני א3'!W26+'[1] פנסיוני א3'!AD26)=0,0,('[1] פנסיוני א3'!W26+'[1] פנסיוני א3'!AD26)/('[1] פנסיוני א3'!$Q$28+'[1] פנסיוני א3'!$X$28))</f>
        <v>1</v>
      </c>
      <c r="Q48" s="111">
        <f>SUM(R48:W48)</f>
        <v>0</v>
      </c>
      <c r="R48" s="93">
        <f>IF('[1] פנסיוני א3'!AF26=0,0,'[1] פנסיוני א3'!AF26/'[1] פנסיוני א3'!$AE$28)</f>
        <v>0</v>
      </c>
      <c r="S48" s="93">
        <f>IF('[1] פנסיוני א3'!AG26=0,0,'[1] פנסיוני א3'!AG26/'[1] פנסיוני א3'!$AE$28)</f>
        <v>0</v>
      </c>
      <c r="T48" s="93">
        <f>IF('[1] פנסיוני א3'!AH26=0,0,'[1] פנסיוני א3'!AH26/'[1] פנסיוני א3'!$AE$28)</f>
        <v>0</v>
      </c>
      <c r="U48" s="93">
        <f>IF('[1] פנסיוני א3'!AI26=0,0,'[1] פנסיוני א3'!AI26/'[1] פנסיוני א3'!$AE$28)</f>
        <v>0</v>
      </c>
      <c r="V48" s="93">
        <f>IF('[1] פנסיוני א3'!AJ26=0,0,'[1] פנסיוני א3'!AJ26/'[1] פנסיוני א3'!$AE$28)</f>
        <v>0</v>
      </c>
      <c r="W48" s="94">
        <f>IF('[1] פנסיוני א3'!AK26=0,0,'[1] פנסיוני א3'!AK26/'[1] פנסיוני א3'!$AE$28)</f>
        <v>0</v>
      </c>
    </row>
    <row r="49" spans="1:23" hidden="1" x14ac:dyDescent="0.2">
      <c r="A49" s="86">
        <v>4</v>
      </c>
      <c r="B49" s="91" t="s">
        <v>108</v>
      </c>
      <c r="C49" s="138">
        <f>SUM(D49:I49)</f>
        <v>0.125</v>
      </c>
      <c r="D49" s="93">
        <f>IF(('[1] פנסיוני א3'!D27+'[1] פנסיוני א3'!K27)=0,0,('[1] פנסיוני א3'!D27+'[1] פנסיוני א3'!K27)/('[1] פנסיוני א3'!$C$28+'[1] פנסיוני א3'!$J$28))</f>
        <v>0</v>
      </c>
      <c r="E49" s="93">
        <f>IF(('[1] פנסיוני א3'!E27+'[1] פנסיוני א3'!L27)=0,0,('[1] פנסיוני א3'!E27+'[1] פנסיוני א3'!L27)/('[1] פנסיוני א3'!$C$28+'[1] פנסיוני א3'!$J$28))</f>
        <v>0</v>
      </c>
      <c r="F49" s="93">
        <f>IF(('[1] פנסיוני א3'!F27+'[1] פנסיוני א3'!M27)=0,0,('[1] פנסיוני א3'!F27+'[1] פנסיוני א3'!M27)/('[1] פנסיוני א3'!$C$28+'[1] פנסיוני א3'!$J$28))</f>
        <v>0</v>
      </c>
      <c r="G49" s="93">
        <f>IF(('[1] פנסיוני א3'!G27+'[1] פנסיוני א3'!N27)=0,0,('[1] פנסיוני א3'!G27+'[1] פנסיוני א3'!N27)/('[1] פנסיוני א3'!$C$28+'[1] פנסיוני א3'!$J$28))</f>
        <v>0</v>
      </c>
      <c r="H49" s="93">
        <f>IF(('[1] פנסיוני א3'!H27+'[1] פנסיוני א3'!O27)=0,0,('[1] פנסיוני א3'!H27+'[1] פנסיוני א3'!O27)/('[1] פנסיוני א3'!$C$28+'[1] פנסיוני א3'!$J$28))</f>
        <v>0</v>
      </c>
      <c r="I49" s="93">
        <f>IF(('[1] פנסיוני א3'!I27+'[1] פנסיוני א3'!P27)=0,0,('[1] פנסיוני א3'!I27+'[1] פנסיוני א3'!P27)/('[1] פנסיוני א3'!$C$28+'[1] פנסיוני א3'!$J$28))</f>
        <v>0.125</v>
      </c>
      <c r="J49" s="138">
        <f>SUM(K49:P49)</f>
        <v>0</v>
      </c>
      <c r="K49" s="93">
        <f>IF(('[1] פנסיוני א3'!R27+'[1] פנסיוני א3'!Y27)=0,0,('[1] פנסיוני א3'!R27+'[1] פנסיוני א3'!Y27)/('[1] פנסיוני א3'!$Q$28+'[1] פנסיוני א3'!$X$28))</f>
        <v>0</v>
      </c>
      <c r="L49" s="93">
        <f>IF(('[1] פנסיוני א3'!S27+'[1] פנסיוני א3'!Z27)=0,0,('[1] פנסיוני א3'!S27+'[1] פנסיוני א3'!Z27)/('[1] פנסיוני א3'!$Q$28+'[1] פנסיוני א3'!$X$28))</f>
        <v>0</v>
      </c>
      <c r="M49" s="93">
        <f>IF(('[1] פנסיוני א3'!T27+'[1] פנסיוני א3'!AA27)=0,0,('[1] פנסיוני א3'!T27+'[1] פנסיוני א3'!AA27)/('[1] פנסיוני א3'!$Q$28+'[1] פנסיוני א3'!$X$28))</f>
        <v>0</v>
      </c>
      <c r="N49" s="93">
        <f>IF(('[1] פנסיוני א3'!U27+'[1] פנסיוני א3'!AB27)=0,0,('[1] פנסיוני א3'!U27+'[1] פנסיוני א3'!AB27)/('[1] פנסיוני א3'!$Q$28+'[1] פנסיוני א3'!$X$28))</f>
        <v>0</v>
      </c>
      <c r="O49" s="93">
        <f>IF(('[1] פנסיוני א3'!V27+'[1] פנסיוני א3'!AC27)=0,0,('[1] פנסיוני א3'!V27+'[1] פנסיוני א3'!AC27)/('[1] פנסיוני א3'!$Q$28+'[1] פנסיוני א3'!$X$28))</f>
        <v>0</v>
      </c>
      <c r="P49" s="93">
        <f>IF(('[1] פנסיוני א3'!W27+'[1] פנסיוני א3'!AD27)=0,0,('[1] פנסיוני א3'!W27+'[1] פנסיוני א3'!AD27)/('[1] פנסיוני א3'!$Q$28+'[1] פנסיוני א3'!$X$28))</f>
        <v>0</v>
      </c>
      <c r="Q49" s="138">
        <f>SUM(R49:W49)</f>
        <v>0</v>
      </c>
      <c r="R49" s="93">
        <f>IF('[1] פנסיוני א3'!AF27=0,0,'[1] פנסיוני א3'!AF27/'[1] פנסיוני א3'!$AE$28)</f>
        <v>0</v>
      </c>
      <c r="S49" s="93">
        <f>IF('[1] פנסיוני א3'!AG27=0,0,'[1] פנסיוני א3'!AG27/'[1] פנסיוני א3'!$AE$28)</f>
        <v>0</v>
      </c>
      <c r="T49" s="93">
        <f>IF('[1] פנסיוני א3'!AH27=0,0,'[1] פנסיוני א3'!AH27/'[1] פנסיוני א3'!$AE$28)</f>
        <v>0</v>
      </c>
      <c r="U49" s="93">
        <f>IF('[1] פנסיוני א3'!AI27=0,0,'[1] פנסיוני א3'!AI27/'[1] פנסיוני א3'!$AE$28)</f>
        <v>0</v>
      </c>
      <c r="V49" s="93">
        <f>IF('[1] פנסיוני א3'!AJ27=0,0,'[1] פנסיוני א3'!AJ27/'[1] פנסיוני א3'!$AE$28)</f>
        <v>0</v>
      </c>
      <c r="W49" s="94">
        <f>IF('[1] פנסיוני א3'!AK27=0,0,'[1] פנסיוני א3'!AK27/'[1] פנסיוני א3'!$AE$28)</f>
        <v>0</v>
      </c>
    </row>
    <row r="50" spans="1:23" ht="13.5" hidden="1" thickBot="1" x14ac:dyDescent="0.25">
      <c r="A50" s="114">
        <v>5</v>
      </c>
      <c r="B50" s="115" t="s">
        <v>109</v>
      </c>
      <c r="C50" s="116">
        <f>SUM(C46:C49)</f>
        <v>1</v>
      </c>
      <c r="D50" s="119">
        <f t="shared" ref="D50:W50" si="7">SUM(D46:D49)</f>
        <v>0</v>
      </c>
      <c r="E50" s="119">
        <f t="shared" si="7"/>
        <v>0</v>
      </c>
      <c r="F50" s="119">
        <f t="shared" si="7"/>
        <v>0</v>
      </c>
      <c r="G50" s="119">
        <f t="shared" si="7"/>
        <v>0</v>
      </c>
      <c r="H50" s="119">
        <f t="shared" si="7"/>
        <v>0</v>
      </c>
      <c r="I50" s="118">
        <f t="shared" si="7"/>
        <v>1</v>
      </c>
      <c r="J50" s="116">
        <f t="shared" si="7"/>
        <v>1</v>
      </c>
      <c r="K50" s="119">
        <f t="shared" si="7"/>
        <v>0</v>
      </c>
      <c r="L50" s="119">
        <f t="shared" si="7"/>
        <v>0</v>
      </c>
      <c r="M50" s="119">
        <f t="shared" si="7"/>
        <v>0</v>
      </c>
      <c r="N50" s="119">
        <f t="shared" si="7"/>
        <v>0</v>
      </c>
      <c r="O50" s="119">
        <f t="shared" si="7"/>
        <v>0</v>
      </c>
      <c r="P50" s="118">
        <f t="shared" si="7"/>
        <v>1</v>
      </c>
      <c r="Q50" s="116">
        <f>SUM(Q46:Q49)</f>
        <v>0</v>
      </c>
      <c r="R50" s="119">
        <f t="shared" si="7"/>
        <v>0</v>
      </c>
      <c r="S50" s="119">
        <f t="shared" si="7"/>
        <v>0</v>
      </c>
      <c r="T50" s="119">
        <f t="shared" si="7"/>
        <v>0</v>
      </c>
      <c r="U50" s="119">
        <f t="shared" si="7"/>
        <v>0</v>
      </c>
      <c r="V50" s="119">
        <f t="shared" si="7"/>
        <v>0</v>
      </c>
      <c r="W50" s="118">
        <f t="shared" si="7"/>
        <v>0</v>
      </c>
    </row>
  </sheetData>
  <mergeCells count="22">
    <mergeCell ref="X6:X7"/>
    <mergeCell ref="Y6:AD6"/>
    <mergeCell ref="AE6:AE7"/>
    <mergeCell ref="AF6:AK6"/>
    <mergeCell ref="B7:B8"/>
    <mergeCell ref="B31:B33"/>
    <mergeCell ref="C31:I31"/>
    <mergeCell ref="J31:P31"/>
    <mergeCell ref="Q31:W31"/>
    <mergeCell ref="C6:C7"/>
    <mergeCell ref="D6:I6"/>
    <mergeCell ref="J6:J7"/>
    <mergeCell ref="K6:P6"/>
    <mergeCell ref="Q6:Q7"/>
    <mergeCell ref="R6:W6"/>
    <mergeCell ref="C4:P4"/>
    <mergeCell ref="Q4:AD4"/>
    <mergeCell ref="AE4:AK5"/>
    <mergeCell ref="C5:I5"/>
    <mergeCell ref="J5:P5"/>
    <mergeCell ref="Q5:W5"/>
    <mergeCell ref="X5:AD5"/>
  </mergeCells>
  <hyperlinks>
    <hyperlink ref="B4" location="הוראות!A1" display="חזרה" xr:uid="{6985CA6A-3D2B-4A6A-B2CB-C0E7C99AC8A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32FC-8C7B-4550-8FEC-5D215F43C8E5}">
  <dimension ref="B1:Q15"/>
  <sheetViews>
    <sheetView rightToLeft="1" workbookViewId="0">
      <selection activeCell="M27" sqref="M27"/>
    </sheetView>
  </sheetViews>
  <sheetFormatPr defaultColWidth="8" defaultRowHeight="12.75" x14ac:dyDescent="0.2"/>
  <cols>
    <col min="1" max="1" width="1.625" style="55" customWidth="1"/>
    <col min="2" max="2" width="4.5" style="55" bestFit="1" customWidth="1"/>
    <col min="3" max="3" width="12.625" style="55" customWidth="1"/>
    <col min="4" max="4" width="6.625" style="55" customWidth="1"/>
    <col min="5" max="10" width="6.125" style="55" customWidth="1"/>
    <col min="11" max="11" width="6.625" style="55" customWidth="1"/>
    <col min="12" max="17" width="6.125" style="55" customWidth="1"/>
    <col min="18" max="18" width="27" style="55" customWidth="1"/>
    <col min="19" max="16384" width="8" style="55"/>
  </cols>
  <sheetData>
    <row r="1" spans="2:17" ht="18.75" x14ac:dyDescent="0.3">
      <c r="B1" s="2" t="str">
        <f>[1]הוראות!B23</f>
        <v>נספח א4 - מספרי בקשות למשיכת כספים או לקבלת קצבת זקנה (ביטוח)</v>
      </c>
    </row>
    <row r="2" spans="2:17" ht="20.25" x14ac:dyDescent="0.2">
      <c r="B2" s="3" t="str">
        <f>[1]הוראות!B13</f>
        <v>הכשרה חברה לביטוח בע"מ</v>
      </c>
    </row>
    <row r="3" spans="2:17" ht="15.75" x14ac:dyDescent="0.25">
      <c r="B3" s="4" t="str">
        <f>CONCATENATE([1]הוראות!Z13,[1]הוראות!F13)</f>
        <v>הנתונים ביחידות בודדות לשנת 2024</v>
      </c>
    </row>
    <row r="4" spans="2:17" ht="14.25" customHeight="1" x14ac:dyDescent="0.2">
      <c r="C4" s="5" t="s">
        <v>0</v>
      </c>
    </row>
    <row r="5" spans="2:17" ht="18.75" x14ac:dyDescent="0.3">
      <c r="C5" s="149"/>
      <c r="G5" s="150" t="s">
        <v>202</v>
      </c>
    </row>
    <row r="6" spans="2:17" ht="15" x14ac:dyDescent="0.2">
      <c r="C6" s="149"/>
    </row>
    <row r="8" spans="2:17" x14ac:dyDescent="0.2">
      <c r="B8" s="151"/>
      <c r="C8" s="232" t="s">
        <v>203</v>
      </c>
      <c r="D8" s="235" t="s">
        <v>204</v>
      </c>
      <c r="E8" s="236"/>
      <c r="F8" s="236"/>
      <c r="G8" s="236"/>
      <c r="H8" s="236"/>
      <c r="I8" s="236"/>
      <c r="J8" s="237"/>
      <c r="K8" s="238" t="s">
        <v>205</v>
      </c>
      <c r="L8" s="238"/>
      <c r="M8" s="238"/>
      <c r="N8" s="238"/>
      <c r="O8" s="238"/>
      <c r="P8" s="238"/>
      <c r="Q8" s="238"/>
    </row>
    <row r="9" spans="2:17" ht="38.25" x14ac:dyDescent="0.2">
      <c r="B9" s="152"/>
      <c r="C9" s="233"/>
      <c r="D9" s="153" t="s">
        <v>206</v>
      </c>
      <c r="E9" s="8" t="s">
        <v>207</v>
      </c>
      <c r="F9" s="154" t="s">
        <v>208</v>
      </c>
      <c r="G9" s="154" t="s">
        <v>209</v>
      </c>
      <c r="H9" s="154" t="s">
        <v>210</v>
      </c>
      <c r="I9" s="155" t="s">
        <v>211</v>
      </c>
      <c r="J9" s="156" t="s">
        <v>212</v>
      </c>
      <c r="K9" s="157" t="str">
        <f>D9</f>
        <v>מספר הבקשות הכולל</v>
      </c>
      <c r="L9" s="8" t="s">
        <v>207</v>
      </c>
      <c r="M9" s="154" t="s">
        <v>208</v>
      </c>
      <c r="N9" s="154" t="s">
        <v>213</v>
      </c>
      <c r="O9" s="154" t="s">
        <v>211</v>
      </c>
      <c r="P9" s="155" t="s">
        <v>214</v>
      </c>
      <c r="Q9" s="158" t="s">
        <v>215</v>
      </c>
    </row>
    <row r="10" spans="2:17" x14ac:dyDescent="0.2">
      <c r="B10" s="159"/>
      <c r="C10" s="234"/>
      <c r="D10" s="160" t="s">
        <v>24</v>
      </c>
      <c r="E10" s="17" t="s">
        <v>25</v>
      </c>
      <c r="F10" s="17" t="s">
        <v>26</v>
      </c>
      <c r="G10" s="17" t="s">
        <v>27</v>
      </c>
      <c r="H10" s="17" t="s">
        <v>28</v>
      </c>
      <c r="I10" s="17" t="s">
        <v>29</v>
      </c>
      <c r="J10" s="161" t="s">
        <v>30</v>
      </c>
      <c r="K10" s="19" t="s">
        <v>31</v>
      </c>
      <c r="L10" s="17" t="s">
        <v>32</v>
      </c>
      <c r="M10" s="162" t="s">
        <v>33</v>
      </c>
      <c r="N10" s="162" t="s">
        <v>34</v>
      </c>
      <c r="O10" s="17" t="s">
        <v>35</v>
      </c>
      <c r="P10" s="162" t="s">
        <v>36</v>
      </c>
      <c r="Q10" s="18" t="s">
        <v>37</v>
      </c>
    </row>
    <row r="11" spans="2:17" ht="25.5" x14ac:dyDescent="0.2">
      <c r="B11" s="163" t="s">
        <v>216</v>
      </c>
      <c r="C11" s="164" t="s">
        <v>217</v>
      </c>
      <c r="D11" s="165">
        <v>683</v>
      </c>
      <c r="E11" s="166"/>
      <c r="F11" s="166"/>
      <c r="G11" s="166"/>
      <c r="H11" s="166"/>
      <c r="I11" s="166"/>
      <c r="J11" s="167"/>
      <c r="K11" s="165">
        <v>5</v>
      </c>
      <c r="L11" s="166"/>
      <c r="M11" s="166"/>
      <c r="N11" s="166"/>
      <c r="O11" s="166"/>
      <c r="P11" s="166"/>
      <c r="Q11" s="168"/>
    </row>
    <row r="12" spans="2:17" ht="25.5" x14ac:dyDescent="0.2">
      <c r="B12" s="163" t="s">
        <v>218</v>
      </c>
      <c r="C12" s="164" t="s">
        <v>219</v>
      </c>
      <c r="D12" s="165">
        <v>18865</v>
      </c>
      <c r="E12" s="166"/>
      <c r="F12" s="166"/>
      <c r="G12" s="166"/>
      <c r="H12" s="166"/>
      <c r="I12" s="169"/>
      <c r="J12" s="170"/>
      <c r="K12" s="165">
        <v>214</v>
      </c>
      <c r="L12" s="166"/>
      <c r="M12" s="166"/>
      <c r="N12" s="166"/>
      <c r="O12" s="166"/>
      <c r="P12" s="166"/>
      <c r="Q12" s="168"/>
    </row>
    <row r="13" spans="2:17" ht="25.5" x14ac:dyDescent="0.2">
      <c r="B13" s="171" t="s">
        <v>220</v>
      </c>
      <c r="C13" s="164" t="s">
        <v>221</v>
      </c>
      <c r="D13" s="165">
        <v>541</v>
      </c>
      <c r="E13" s="166"/>
      <c r="F13" s="166"/>
      <c r="G13" s="166"/>
      <c r="H13" s="166"/>
      <c r="I13" s="169"/>
      <c r="J13" s="170"/>
      <c r="K13" s="165"/>
      <c r="L13" s="166"/>
      <c r="M13" s="166"/>
      <c r="N13" s="166"/>
      <c r="O13" s="166"/>
      <c r="P13" s="166"/>
      <c r="Q13" s="168"/>
    </row>
    <row r="14" spans="2:17" ht="38.25" x14ac:dyDescent="0.2">
      <c r="B14" s="163" t="s">
        <v>222</v>
      </c>
      <c r="C14" s="164" t="s">
        <v>223</v>
      </c>
      <c r="D14" s="172">
        <f>SUM(E14:J14)</f>
        <v>18324</v>
      </c>
      <c r="E14" s="173">
        <v>2337</v>
      </c>
      <c r="F14" s="173">
        <v>6861</v>
      </c>
      <c r="G14" s="173">
        <v>5504</v>
      </c>
      <c r="H14" s="173">
        <v>1722</v>
      </c>
      <c r="I14" s="174">
        <v>1122</v>
      </c>
      <c r="J14" s="175">
        <v>778</v>
      </c>
      <c r="K14" s="172">
        <f>SUM(L14:Q14)</f>
        <v>218</v>
      </c>
      <c r="L14" s="173">
        <v>103</v>
      </c>
      <c r="M14" s="173">
        <v>49</v>
      </c>
      <c r="N14" s="173">
        <v>19</v>
      </c>
      <c r="O14" s="173">
        <v>13</v>
      </c>
      <c r="P14" s="174">
        <v>10</v>
      </c>
      <c r="Q14" s="176">
        <v>24</v>
      </c>
    </row>
    <row r="15" spans="2:17" ht="38.25" x14ac:dyDescent="0.2">
      <c r="B15" s="171" t="s">
        <v>224</v>
      </c>
      <c r="C15" s="164" t="s">
        <v>225</v>
      </c>
      <c r="D15" s="172">
        <f>IF(D11+D12-D14-D13=0,"",D11+D12-D14-D13)</f>
        <v>683</v>
      </c>
      <c r="E15" s="166"/>
      <c r="F15" s="166"/>
      <c r="G15" s="166"/>
      <c r="H15" s="166"/>
      <c r="I15" s="169"/>
      <c r="J15" s="170"/>
      <c r="K15" s="172">
        <f>IF(K11+K12-K14-K13=0,"",K11+K12-K14-K13)</f>
        <v>1</v>
      </c>
      <c r="L15" s="166"/>
      <c r="M15" s="166"/>
      <c r="N15" s="166"/>
      <c r="O15" s="166"/>
      <c r="P15" s="166"/>
      <c r="Q15" s="168"/>
    </row>
  </sheetData>
  <mergeCells count="3">
    <mergeCell ref="C8:C10"/>
    <mergeCell ref="D8:J8"/>
    <mergeCell ref="K8:Q8"/>
  </mergeCells>
  <conditionalFormatting sqref="D15 K15">
    <cfRule type="cellIs" dxfId="0" priority="1" stopIfTrue="1" operator="lessThan">
      <formula>0</formula>
    </cfRule>
  </conditionalFormatting>
  <hyperlinks>
    <hyperlink ref="C4" location="הוראות!A1" display="חזרה" xr:uid="{20A0DFE3-4C69-49F6-9FE2-E74C77DB940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5718E-5CC9-422B-BDFF-D20F7BD01E0A}">
  <dimension ref="B1:W16"/>
  <sheetViews>
    <sheetView rightToLeft="1" workbookViewId="0">
      <selection activeCell="D25" sqref="D25"/>
    </sheetView>
  </sheetViews>
  <sheetFormatPr defaultColWidth="8" defaultRowHeight="12.75" x14ac:dyDescent="0.2"/>
  <cols>
    <col min="1" max="1" width="1.375" style="55" customWidth="1"/>
    <col min="2" max="2" width="18.375" style="55" customWidth="1"/>
    <col min="3" max="23" width="5.25" style="55" customWidth="1"/>
    <col min="24" max="16384" width="8" style="55"/>
  </cols>
  <sheetData>
    <row r="1" spans="2:23" ht="18.75" x14ac:dyDescent="0.3">
      <c r="B1" s="2" t="str">
        <f>[1]הוראות!B35</f>
        <v>נספח ב5 - מדדי בקשות להעברת כספים בין קופות גמל או בין מסלולי השקעה (ביטוח)</v>
      </c>
    </row>
    <row r="2" spans="2:23" ht="20.25" x14ac:dyDescent="0.2">
      <c r="B2" s="3" t="str">
        <f>[1]הוראות!B13</f>
        <v>הכשרה חברה לביטוח בע"מ</v>
      </c>
    </row>
    <row r="3" spans="2:23" ht="15.75" x14ac:dyDescent="0.25">
      <c r="B3" s="4" t="str">
        <f>CONCATENATE([1]הוראות!Z13,[1]הוראות!F13)</f>
        <v>הנתונים ביחידות בודדות לשנת 2024</v>
      </c>
    </row>
    <row r="4" spans="2:23" ht="18.75" x14ac:dyDescent="0.3">
      <c r="B4" s="5" t="s">
        <v>0</v>
      </c>
      <c r="I4" s="150" t="s">
        <v>226</v>
      </c>
    </row>
    <row r="5" spans="2:23" ht="15" x14ac:dyDescent="0.2">
      <c r="B5" s="149"/>
    </row>
    <row r="7" spans="2:23" x14ac:dyDescent="0.2">
      <c r="B7" s="232" t="s">
        <v>227</v>
      </c>
      <c r="C7" s="235" t="s">
        <v>228</v>
      </c>
      <c r="D7" s="236"/>
      <c r="E7" s="236"/>
      <c r="F7" s="236"/>
      <c r="G7" s="236"/>
      <c r="H7" s="236"/>
      <c r="I7" s="237"/>
      <c r="J7" s="235" t="s">
        <v>229</v>
      </c>
      <c r="K7" s="236"/>
      <c r="L7" s="236"/>
      <c r="M7" s="236"/>
      <c r="N7" s="236"/>
      <c r="O7" s="236"/>
      <c r="P7" s="237"/>
      <c r="Q7" s="235" t="s">
        <v>230</v>
      </c>
      <c r="R7" s="236"/>
      <c r="S7" s="236"/>
      <c r="T7" s="236"/>
      <c r="U7" s="236"/>
      <c r="V7" s="236"/>
      <c r="W7" s="237"/>
    </row>
    <row r="8" spans="2:23" ht="38.25" x14ac:dyDescent="0.2">
      <c r="B8" s="233"/>
      <c r="C8" s="157" t="s">
        <v>114</v>
      </c>
      <c r="D8" s="154" t="s">
        <v>207</v>
      </c>
      <c r="E8" s="154" t="s">
        <v>231</v>
      </c>
      <c r="F8" s="154" t="s">
        <v>232</v>
      </c>
      <c r="G8" s="154" t="s">
        <v>233</v>
      </c>
      <c r="H8" s="155" t="s">
        <v>234</v>
      </c>
      <c r="I8" s="177" t="s">
        <v>235</v>
      </c>
      <c r="J8" s="178" t="s">
        <v>114</v>
      </c>
      <c r="K8" s="154" t="s">
        <v>236</v>
      </c>
      <c r="L8" s="154" t="s">
        <v>237</v>
      </c>
      <c r="M8" s="154" t="s">
        <v>208</v>
      </c>
      <c r="N8" s="154" t="s">
        <v>209</v>
      </c>
      <c r="O8" s="155" t="s">
        <v>210</v>
      </c>
      <c r="P8" s="177" t="s">
        <v>238</v>
      </c>
      <c r="Q8" s="178" t="s">
        <v>114</v>
      </c>
      <c r="R8" s="154" t="s">
        <v>236</v>
      </c>
      <c r="S8" s="154" t="s">
        <v>237</v>
      </c>
      <c r="T8" s="154" t="s">
        <v>208</v>
      </c>
      <c r="U8" s="154" t="s">
        <v>209</v>
      </c>
      <c r="V8" s="155" t="s">
        <v>210</v>
      </c>
      <c r="W8" s="177" t="s">
        <v>238</v>
      </c>
    </row>
    <row r="9" spans="2:23" x14ac:dyDescent="0.2">
      <c r="B9" s="234"/>
      <c r="C9" s="19" t="s">
        <v>24</v>
      </c>
      <c r="D9" s="17" t="s">
        <v>25</v>
      </c>
      <c r="E9" s="162" t="s">
        <v>26</v>
      </c>
      <c r="F9" s="17" t="s">
        <v>27</v>
      </c>
      <c r="G9" s="17" t="s">
        <v>28</v>
      </c>
      <c r="H9" s="161" t="s">
        <v>29</v>
      </c>
      <c r="I9" s="18" t="s">
        <v>30</v>
      </c>
      <c r="J9" s="16" t="s">
        <v>31</v>
      </c>
      <c r="K9" s="17" t="s">
        <v>32</v>
      </c>
      <c r="L9" s="17" t="s">
        <v>33</v>
      </c>
      <c r="M9" s="16" t="s">
        <v>34</v>
      </c>
      <c r="N9" s="17" t="s">
        <v>35</v>
      </c>
      <c r="O9" s="161" t="s">
        <v>36</v>
      </c>
      <c r="P9" s="18" t="s">
        <v>37</v>
      </c>
      <c r="Q9" s="19" t="s">
        <v>38</v>
      </c>
      <c r="R9" s="17" t="s">
        <v>39</v>
      </c>
      <c r="S9" s="162" t="s">
        <v>40</v>
      </c>
      <c r="T9" s="17" t="s">
        <v>41</v>
      </c>
      <c r="U9" s="17" t="s">
        <v>42</v>
      </c>
      <c r="V9" s="161" t="s">
        <v>43</v>
      </c>
      <c r="W9" s="18" t="s">
        <v>44</v>
      </c>
    </row>
    <row r="10" spans="2:23" ht="25.5" x14ac:dyDescent="0.2">
      <c r="B10" s="164" t="s">
        <v>223</v>
      </c>
      <c r="C10" s="179">
        <f>IF('[1]נספח א5 - B'!$D$14=0,"",'[1]נספח א5 - B'!D14/'[1]נספח א5 - B'!$D$14)</f>
        <v>1</v>
      </c>
      <c r="D10" s="179">
        <f>IF('[1]נספח א5 - B'!$D$14=0,"",'[1]נספח א5 - B'!E14/'[1]נספח א5 - B'!$D$14)</f>
        <v>3.4498726557073395E-2</v>
      </c>
      <c r="E10" s="179">
        <f>IF('[1]נספח א5 - B'!$D$14=0,"",'[1]נספח א5 - B'!F14/'[1]נספח א5 - B'!$D$14)</f>
        <v>0.94744153739291503</v>
      </c>
      <c r="F10" s="179">
        <f>IF('[1]נספח א5 - B'!$D$14=0,"",'[1]נספח א5 - B'!G14/'[1]נספח א5 - B'!$D$14)</f>
        <v>1.1345218800648298E-2</v>
      </c>
      <c r="G10" s="179">
        <f>IF('[1]נספח א5 - B'!$D$14=0,"",'[1]נספח א5 - B'!H14/'[1]נספח א5 - B'!$D$14)</f>
        <v>2.3153507756425097E-3</v>
      </c>
      <c r="H10" s="179">
        <f>IF('[1]נספח א5 - B'!$D$14=0,"",'[1]נספח א5 - B'!I14/'[1]נספח א5 - B'!$D$14)</f>
        <v>2.5468858532067609E-3</v>
      </c>
      <c r="I10" s="179">
        <f>IF('[1]נספח א5 - B'!$D$14=0,"",'[1]נספח א5 - B'!J14/'[1]נספח א5 - B'!$D$14)</f>
        <v>1.8522806205140078E-3</v>
      </c>
      <c r="J10" s="179">
        <f>IF('[1]נספח א5 - B'!$K$14=0,"",'[1]נספח א5 - B'!K14/'[1]נספח א5 - B'!$K$14)</f>
        <v>1</v>
      </c>
      <c r="K10" s="179">
        <f>IF('[1]נספח א5 - B'!$K$14=0,"",'[1]נספח א5 - B'!L14/'[1]נספח א5 - B'!$K$14)</f>
        <v>0</v>
      </c>
      <c r="L10" s="179">
        <f>IF('[1]נספח א5 - B'!$K$14=0,"",'[1]נספח א5 - B'!M14/'[1]נספח א5 - B'!$K$14)</f>
        <v>0</v>
      </c>
      <c r="M10" s="179">
        <f>IF('[1]נספח א5 - B'!$K$14=0,"",'[1]נספח א5 - B'!N14/'[1]נספח א5 - B'!$K$14)</f>
        <v>0.27450980392156865</v>
      </c>
      <c r="N10" s="179">
        <f>IF('[1]נספח א5 - B'!$K$14=0,"",'[1]נספח א5 - B'!O14/'[1]נספח א5 - B'!$K$14)</f>
        <v>0.56862745098039214</v>
      </c>
      <c r="O10" s="179">
        <f>IF('[1]נספח א5 - B'!$K$14=0,"",'[1]נספח א5 - B'!P14/'[1]נספח א5 - B'!$K$14)</f>
        <v>7.8431372549019607E-2</v>
      </c>
      <c r="P10" s="179">
        <f>IF('[1]נספח א5 - B'!$K$14=0,"",'[1]נספח א5 - B'!Q14/'[1]נספח א5 - B'!$K$14)</f>
        <v>7.8431372549019607E-2</v>
      </c>
      <c r="Q10" s="179">
        <f>IF('[1]נספח א5 - B'!$R$14=0,"",'[1]נספח א5 - B'!R14/'[1]נספח א5 - B'!$R$14)</f>
        <v>1</v>
      </c>
      <c r="R10" s="179">
        <f>IF('[1]נספח א5 - B'!$R$14=0,"",'[1]נספח א5 - B'!S14/'[1]נספח א5 - B'!$R$14)</f>
        <v>0.9927125881916079</v>
      </c>
      <c r="S10" s="179">
        <f>IF('[1]נספח א5 - B'!$R$14=0,"",'[1]נספח א5 - B'!T14/'[1]נספח א5 - B'!$R$14)</f>
        <v>1.0211659858893427E-3</v>
      </c>
      <c r="T10" s="179">
        <f>IF('[1]נספח א5 - B'!$R$14=0,"",'[1]נספח א5 - B'!U14/'[1]נספח א5 - B'!$R$14)</f>
        <v>6.0805792796138139E-3</v>
      </c>
      <c r="U10" s="179">
        <f>IF('[1]נספח א5 - B'!$R$14=0,"",'[1]נספח א5 - B'!V14/'[1]נספח א5 - B'!$R$14)</f>
        <v>1.856665428889714E-4</v>
      </c>
      <c r="V10" s="179">
        <f>IF('[1]נספח א5 - B'!$R$14=0,"",'[1]נספח א5 - B'!W14/'[1]נספח א5 - B'!$R$14)</f>
        <v>0</v>
      </c>
      <c r="W10" s="180">
        <f>IF('[1]נספח א5 - B'!$R$14=0,"",'[1]נספח א5 - B'!X14/'[1]נספח א5 - B'!$R$14)</f>
        <v>0</v>
      </c>
    </row>
    <row r="12" spans="2:23" x14ac:dyDescent="0.2">
      <c r="B12" s="239" t="s">
        <v>239</v>
      </c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</row>
    <row r="13" spans="2:23" x14ac:dyDescent="0.2">
      <c r="B13" s="240" t="s">
        <v>240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</row>
    <row r="14" spans="2:23" x14ac:dyDescent="0.2">
      <c r="B14" s="240" t="s">
        <v>241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</row>
    <row r="15" spans="2:23" x14ac:dyDescent="0.2">
      <c r="B15" s="240" t="s">
        <v>242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</row>
    <row r="16" spans="2:23" x14ac:dyDescent="0.2">
      <c r="B16" s="240" t="s">
        <v>243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</row>
  </sheetData>
  <mergeCells count="9">
    <mergeCell ref="B16:P16"/>
    <mergeCell ref="B7:B9"/>
    <mergeCell ref="C7:I7"/>
    <mergeCell ref="J7:P7"/>
    <mergeCell ref="Q7:W7"/>
    <mergeCell ref="B12:P12"/>
    <mergeCell ref="B13:P13"/>
    <mergeCell ref="B14:P14"/>
    <mergeCell ref="B15:P15"/>
  </mergeCells>
  <hyperlinks>
    <hyperlink ref="B4" location="הוראות!A1" display="חזרה" xr:uid="{C2F0C402-2D58-4089-8619-A35ADE71EC5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לא</IsAccessible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ACC297-BF1F-4141-82DC-B77896F4499F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A41AD8F-3D5E-49DB-AEB4-93C6731829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3F784-EAD5-423A-B0F8-99120646B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כללי א 1</vt:lpstr>
      <vt:lpstr>בריאות ב 2</vt:lpstr>
      <vt:lpstr>פנסיוני א 3</vt:lpstr>
      <vt:lpstr>נספח ב4 - B</vt:lpstr>
      <vt:lpstr>נספח ב5 -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סטטיסטי לשנת 2024</dc:title>
  <dc:creator>יוסי סודרי</dc:creator>
  <cp:lastModifiedBy>web\sp_admin</cp:lastModifiedBy>
  <dcterms:created xsi:type="dcterms:W3CDTF">2025-05-07T09:50:33Z</dcterms:created>
  <dcterms:modified xsi:type="dcterms:W3CDTF">2025-08-12T16:10:55Z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