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1475"/>
  </bookViews>
  <sheets>
    <sheet name="דוח חודשי 30.11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K501" i="1"/>
  <c r="CJ501" i="1"/>
  <c r="CI501" i="1"/>
  <c r="CH501" i="1"/>
  <c r="CG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I478" i="1" s="1"/>
  <c r="CH482" i="1"/>
  <c r="CG482" i="1"/>
  <c r="CF482" i="1"/>
  <c r="CE482" i="1"/>
  <c r="CE478" i="1" s="1"/>
  <c r="CD482" i="1"/>
  <c r="CC482" i="1"/>
  <c r="CB482" i="1"/>
  <c r="CA482" i="1"/>
  <c r="CA478" i="1" s="1"/>
  <c r="BZ482" i="1"/>
  <c r="BY482" i="1"/>
  <c r="BX482" i="1"/>
  <c r="BW482" i="1"/>
  <c r="BW478" i="1" s="1"/>
  <c r="BV482" i="1"/>
  <c r="BU482" i="1"/>
  <c r="BT482" i="1"/>
  <c r="BS482" i="1"/>
  <c r="BS478" i="1" s="1"/>
  <c r="BR482" i="1"/>
  <c r="BQ482" i="1"/>
  <c r="BP482" i="1"/>
  <c r="BO482" i="1"/>
  <c r="BO478" i="1" s="1"/>
  <c r="BN482" i="1"/>
  <c r="BM482" i="1"/>
  <c r="BL482" i="1"/>
  <c r="BK482" i="1"/>
  <c r="BK478" i="1" s="1"/>
  <c r="BJ482" i="1"/>
  <c r="BI482" i="1"/>
  <c r="BH482" i="1"/>
  <c r="BG482" i="1"/>
  <c r="BG478" i="1" s="1"/>
  <c r="BF482" i="1"/>
  <c r="BE482" i="1"/>
  <c r="BD482" i="1"/>
  <c r="BC482" i="1"/>
  <c r="BC478" i="1" s="1"/>
  <c r="BB482" i="1"/>
  <c r="BA482" i="1"/>
  <c r="AZ482" i="1"/>
  <c r="AY482" i="1"/>
  <c r="AY478" i="1" s="1"/>
  <c r="AX482" i="1"/>
  <c r="AW482" i="1"/>
  <c r="AV482" i="1"/>
  <c r="AU482" i="1"/>
  <c r="AU478" i="1" s="1"/>
  <c r="AT482" i="1"/>
  <c r="AS482" i="1"/>
  <c r="AR482" i="1"/>
  <c r="AQ482" i="1"/>
  <c r="AQ478" i="1" s="1"/>
  <c r="AP482" i="1"/>
  <c r="AO482" i="1"/>
  <c r="AN482" i="1"/>
  <c r="AM482" i="1"/>
  <c r="AM478" i="1" s="1"/>
  <c r="AL482" i="1"/>
  <c r="AK482" i="1"/>
  <c r="AJ482" i="1"/>
  <c r="AI482" i="1"/>
  <c r="AI478" i="1" s="1"/>
  <c r="AH482" i="1"/>
  <c r="AG482" i="1"/>
  <c r="AF482" i="1"/>
  <c r="AE482" i="1"/>
  <c r="AE478" i="1" s="1"/>
  <c r="AD482" i="1"/>
  <c r="AC482" i="1"/>
  <c r="AB482" i="1"/>
  <c r="AA482" i="1"/>
  <c r="AA478" i="1" s="1"/>
  <c r="Z482" i="1"/>
  <c r="Y482" i="1"/>
  <c r="X482" i="1"/>
  <c r="W482" i="1"/>
  <c r="W478" i="1" s="1"/>
  <c r="V482" i="1"/>
  <c r="U482" i="1"/>
  <c r="T482" i="1"/>
  <c r="S482" i="1"/>
  <c r="S478" i="1" s="1"/>
  <c r="R482" i="1"/>
  <c r="Q482" i="1"/>
  <c r="P482" i="1"/>
  <c r="O482" i="1"/>
  <c r="O478" i="1" s="1"/>
  <c r="N482" i="1"/>
  <c r="M482" i="1"/>
  <c r="L482" i="1"/>
  <c r="K482" i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K478" i="1"/>
  <c r="CK470" i="1" s="1"/>
  <c r="CG478" i="1"/>
  <c r="CG470" i="1" s="1"/>
  <c r="CC478" i="1"/>
  <c r="CC470" i="1" s="1"/>
  <c r="BY478" i="1"/>
  <c r="BY470" i="1" s="1"/>
  <c r="BU478" i="1"/>
  <c r="BU470" i="1" s="1"/>
  <c r="BQ478" i="1"/>
  <c r="BQ470" i="1" s="1"/>
  <c r="BM478" i="1"/>
  <c r="BM470" i="1" s="1"/>
  <c r="BI478" i="1"/>
  <c r="BI470" i="1" s="1"/>
  <c r="BE478" i="1"/>
  <c r="BE470" i="1" s="1"/>
  <c r="BA478" i="1"/>
  <c r="BA470" i="1" s="1"/>
  <c r="AW478" i="1"/>
  <c r="AW470" i="1" s="1"/>
  <c r="AS478" i="1"/>
  <c r="AS470" i="1" s="1"/>
  <c r="AO478" i="1"/>
  <c r="AO470" i="1" s="1"/>
  <c r="AK478" i="1"/>
  <c r="AK470" i="1" s="1"/>
  <c r="AG478" i="1"/>
  <c r="AG470" i="1" s="1"/>
  <c r="AC478" i="1"/>
  <c r="AC470" i="1" s="1"/>
  <c r="Y478" i="1"/>
  <c r="Y470" i="1" s="1"/>
  <c r="U478" i="1"/>
  <c r="U470" i="1" s="1"/>
  <c r="Q478" i="1"/>
  <c r="Q470" i="1" s="1"/>
  <c r="M478" i="1"/>
  <c r="M470" i="1" s="1"/>
  <c r="J477" i="1"/>
  <c r="J476" i="1"/>
  <c r="CK475" i="1"/>
  <c r="CJ475" i="1"/>
  <c r="CJ471" i="1" s="1"/>
  <c r="CJ470" i="1" s="1"/>
  <c r="CI475" i="1"/>
  <c r="CH475" i="1"/>
  <c r="CH471" i="1" s="1"/>
  <c r="CH470" i="1" s="1"/>
  <c r="CG475" i="1"/>
  <c r="CF475" i="1"/>
  <c r="CF471" i="1" s="1"/>
  <c r="CF470" i="1" s="1"/>
  <c r="CE475" i="1"/>
  <c r="CD475" i="1"/>
  <c r="CC475" i="1"/>
  <c r="CB475" i="1"/>
  <c r="CB471" i="1" s="1"/>
  <c r="CB470" i="1" s="1"/>
  <c r="CA475" i="1"/>
  <c r="BZ475" i="1"/>
  <c r="BZ471" i="1" s="1"/>
  <c r="BZ470" i="1" s="1"/>
  <c r="BY475" i="1"/>
  <c r="BX475" i="1"/>
  <c r="BX471" i="1" s="1"/>
  <c r="BX470" i="1" s="1"/>
  <c r="BW475" i="1"/>
  <c r="BV475" i="1"/>
  <c r="BU475" i="1"/>
  <c r="BT475" i="1"/>
  <c r="BT471" i="1" s="1"/>
  <c r="BT470" i="1" s="1"/>
  <c r="BS475" i="1"/>
  <c r="BR475" i="1"/>
  <c r="BR471" i="1" s="1"/>
  <c r="BR470" i="1" s="1"/>
  <c r="BQ475" i="1"/>
  <c r="BP475" i="1"/>
  <c r="BP471" i="1" s="1"/>
  <c r="BP470" i="1" s="1"/>
  <c r="BO475" i="1"/>
  <c r="BN475" i="1"/>
  <c r="BM475" i="1"/>
  <c r="BL475" i="1"/>
  <c r="BL471" i="1" s="1"/>
  <c r="BL470" i="1" s="1"/>
  <c r="BK475" i="1"/>
  <c r="BJ475" i="1"/>
  <c r="BJ471" i="1" s="1"/>
  <c r="BJ470" i="1" s="1"/>
  <c r="BI475" i="1"/>
  <c r="BH475" i="1"/>
  <c r="BH471" i="1" s="1"/>
  <c r="BH470" i="1" s="1"/>
  <c r="BG475" i="1"/>
  <c r="BF475" i="1"/>
  <c r="BE475" i="1"/>
  <c r="BD475" i="1"/>
  <c r="BD471" i="1" s="1"/>
  <c r="BD470" i="1" s="1"/>
  <c r="BC475" i="1"/>
  <c r="BB475" i="1"/>
  <c r="BB471" i="1" s="1"/>
  <c r="BB470" i="1" s="1"/>
  <c r="BA475" i="1"/>
  <c r="AZ475" i="1"/>
  <c r="AZ471" i="1" s="1"/>
  <c r="AZ470" i="1" s="1"/>
  <c r="AY475" i="1"/>
  <c r="AX475" i="1"/>
  <c r="AW475" i="1"/>
  <c r="AV475" i="1"/>
  <c r="AV471" i="1" s="1"/>
  <c r="AV470" i="1" s="1"/>
  <c r="AU475" i="1"/>
  <c r="AT475" i="1"/>
  <c r="AT471" i="1" s="1"/>
  <c r="AT470" i="1" s="1"/>
  <c r="AS475" i="1"/>
  <c r="AR475" i="1"/>
  <c r="AR471" i="1" s="1"/>
  <c r="AR470" i="1" s="1"/>
  <c r="AQ475" i="1"/>
  <c r="AP475" i="1"/>
  <c r="AO475" i="1"/>
  <c r="AN475" i="1"/>
  <c r="AN471" i="1" s="1"/>
  <c r="AN470" i="1" s="1"/>
  <c r="AM475" i="1"/>
  <c r="AL475" i="1"/>
  <c r="AL471" i="1" s="1"/>
  <c r="AL470" i="1" s="1"/>
  <c r="AK475" i="1"/>
  <c r="AJ475" i="1"/>
  <c r="AJ471" i="1" s="1"/>
  <c r="AJ470" i="1" s="1"/>
  <c r="AI475" i="1"/>
  <c r="AH475" i="1"/>
  <c r="AG475" i="1"/>
  <c r="AF475" i="1"/>
  <c r="AF471" i="1" s="1"/>
  <c r="AF470" i="1" s="1"/>
  <c r="AE475" i="1"/>
  <c r="AD475" i="1"/>
  <c r="AD471" i="1" s="1"/>
  <c r="AD470" i="1" s="1"/>
  <c r="AC475" i="1"/>
  <c r="AB475" i="1"/>
  <c r="AB471" i="1" s="1"/>
  <c r="AB470" i="1" s="1"/>
  <c r="AA475" i="1"/>
  <c r="Z475" i="1"/>
  <c r="Y475" i="1"/>
  <c r="X475" i="1"/>
  <c r="X471" i="1" s="1"/>
  <c r="X470" i="1" s="1"/>
  <c r="W475" i="1"/>
  <c r="V475" i="1"/>
  <c r="V471" i="1" s="1"/>
  <c r="V470" i="1" s="1"/>
  <c r="U475" i="1"/>
  <c r="T475" i="1"/>
  <c r="T471" i="1" s="1"/>
  <c r="T470" i="1" s="1"/>
  <c r="S475" i="1"/>
  <c r="R475" i="1"/>
  <c r="Q475" i="1"/>
  <c r="P475" i="1"/>
  <c r="P471" i="1" s="1"/>
  <c r="P470" i="1" s="1"/>
  <c r="O475" i="1"/>
  <c r="N475" i="1"/>
  <c r="N471" i="1" s="1"/>
  <c r="N470" i="1" s="1"/>
  <c r="M475" i="1"/>
  <c r="L475" i="1"/>
  <c r="L471" i="1" s="1"/>
  <c r="L470" i="1" s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CD471" i="1"/>
  <c r="CD470" i="1" s="1"/>
  <c r="BV471" i="1"/>
  <c r="BV470" i="1" s="1"/>
  <c r="BN471" i="1"/>
  <c r="BN470" i="1" s="1"/>
  <c r="BF471" i="1"/>
  <c r="BF470" i="1" s="1"/>
  <c r="AX471" i="1"/>
  <c r="AX470" i="1" s="1"/>
  <c r="AP471" i="1"/>
  <c r="AP470" i="1" s="1"/>
  <c r="AH471" i="1"/>
  <c r="AH470" i="1" s="1"/>
  <c r="Z471" i="1"/>
  <c r="Z470" i="1" s="1"/>
  <c r="R471" i="1"/>
  <c r="R470" i="1" s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J463" i="1"/>
  <c r="CJ455" i="1" s="1"/>
  <c r="CJ454" i="1" s="1"/>
  <c r="CH463" i="1"/>
  <c r="CF463" i="1"/>
  <c r="CF455" i="1" s="1"/>
  <c r="CF454" i="1" s="1"/>
  <c r="CD463" i="1"/>
  <c r="CB463" i="1"/>
  <c r="CB455" i="1" s="1"/>
  <c r="CB454" i="1" s="1"/>
  <c r="BZ463" i="1"/>
  <c r="BX463" i="1"/>
  <c r="BX455" i="1" s="1"/>
  <c r="BX454" i="1" s="1"/>
  <c r="BV463" i="1"/>
  <c r="BT463" i="1"/>
  <c r="BT455" i="1" s="1"/>
  <c r="BT454" i="1" s="1"/>
  <c r="BR463" i="1"/>
  <c r="BP463" i="1"/>
  <c r="BP455" i="1" s="1"/>
  <c r="BP454" i="1" s="1"/>
  <c r="BN463" i="1"/>
  <c r="BL463" i="1"/>
  <c r="BL455" i="1" s="1"/>
  <c r="BL454" i="1" s="1"/>
  <c r="BJ463" i="1"/>
  <c r="BH463" i="1"/>
  <c r="BH455" i="1" s="1"/>
  <c r="BH454" i="1" s="1"/>
  <c r="BF463" i="1"/>
  <c r="BD463" i="1"/>
  <c r="BD455" i="1" s="1"/>
  <c r="BD454" i="1" s="1"/>
  <c r="BB463" i="1"/>
  <c r="AZ463" i="1"/>
  <c r="AZ455" i="1" s="1"/>
  <c r="AZ454" i="1" s="1"/>
  <c r="AX463" i="1"/>
  <c r="AV463" i="1"/>
  <c r="AV455" i="1" s="1"/>
  <c r="AV454" i="1" s="1"/>
  <c r="AT463" i="1"/>
  <c r="AR463" i="1"/>
  <c r="AR455" i="1" s="1"/>
  <c r="AR454" i="1" s="1"/>
  <c r="AP463" i="1"/>
  <c r="AN463" i="1"/>
  <c r="AN455" i="1" s="1"/>
  <c r="AN454" i="1" s="1"/>
  <c r="AL463" i="1"/>
  <c r="AJ463" i="1"/>
  <c r="AJ455" i="1" s="1"/>
  <c r="AJ454" i="1" s="1"/>
  <c r="AH463" i="1"/>
  <c r="AF463" i="1"/>
  <c r="AF455" i="1" s="1"/>
  <c r="AF454" i="1" s="1"/>
  <c r="AD463" i="1"/>
  <c r="AB463" i="1"/>
  <c r="AB455" i="1" s="1"/>
  <c r="AB454" i="1" s="1"/>
  <c r="Z463" i="1"/>
  <c r="X463" i="1"/>
  <c r="X455" i="1" s="1"/>
  <c r="X454" i="1" s="1"/>
  <c r="V463" i="1"/>
  <c r="T463" i="1"/>
  <c r="T455" i="1" s="1"/>
  <c r="T454" i="1" s="1"/>
  <c r="R463" i="1"/>
  <c r="P463" i="1"/>
  <c r="P455" i="1" s="1"/>
  <c r="P454" i="1" s="1"/>
  <c r="N463" i="1"/>
  <c r="L463" i="1"/>
  <c r="L455" i="1" s="1"/>
  <c r="L454" i="1" s="1"/>
  <c r="J462" i="1"/>
  <c r="J461" i="1"/>
  <c r="CK460" i="1"/>
  <c r="CJ460" i="1"/>
  <c r="CI460" i="1"/>
  <c r="CI456" i="1" s="1"/>
  <c r="CI455" i="1" s="1"/>
  <c r="CH460" i="1"/>
  <c r="CG460" i="1"/>
  <c r="CF460" i="1"/>
  <c r="CE460" i="1"/>
  <c r="CE456" i="1" s="1"/>
  <c r="CE455" i="1" s="1"/>
  <c r="CD460" i="1"/>
  <c r="CC460" i="1"/>
  <c r="CB460" i="1"/>
  <c r="CA460" i="1"/>
  <c r="CA456" i="1" s="1"/>
  <c r="CA455" i="1" s="1"/>
  <c r="BZ460" i="1"/>
  <c r="BY460" i="1"/>
  <c r="BX460" i="1"/>
  <c r="BW460" i="1"/>
  <c r="BW456" i="1" s="1"/>
  <c r="BW455" i="1" s="1"/>
  <c r="BV460" i="1"/>
  <c r="BU460" i="1"/>
  <c r="BT460" i="1"/>
  <c r="BS460" i="1"/>
  <c r="BS456" i="1" s="1"/>
  <c r="BS455" i="1" s="1"/>
  <c r="BR460" i="1"/>
  <c r="BQ460" i="1"/>
  <c r="BP460" i="1"/>
  <c r="BO460" i="1"/>
  <c r="BO456" i="1" s="1"/>
  <c r="BO455" i="1" s="1"/>
  <c r="BN460" i="1"/>
  <c r="BM460" i="1"/>
  <c r="BL460" i="1"/>
  <c r="BK460" i="1"/>
  <c r="BK456" i="1" s="1"/>
  <c r="BK455" i="1" s="1"/>
  <c r="BJ460" i="1"/>
  <c r="BI460" i="1"/>
  <c r="BH460" i="1"/>
  <c r="BG460" i="1"/>
  <c r="BG456" i="1" s="1"/>
  <c r="BG455" i="1" s="1"/>
  <c r="BF460" i="1"/>
  <c r="BE460" i="1"/>
  <c r="BD460" i="1"/>
  <c r="BC460" i="1"/>
  <c r="BC456" i="1" s="1"/>
  <c r="BC455" i="1" s="1"/>
  <c r="BB460" i="1"/>
  <c r="BA460" i="1"/>
  <c r="AZ460" i="1"/>
  <c r="AY460" i="1"/>
  <c r="AY456" i="1" s="1"/>
  <c r="AY455" i="1" s="1"/>
  <c r="AX460" i="1"/>
  <c r="AW460" i="1"/>
  <c r="AV460" i="1"/>
  <c r="AU460" i="1"/>
  <c r="AU456" i="1" s="1"/>
  <c r="AU455" i="1" s="1"/>
  <c r="AT460" i="1"/>
  <c r="AS460" i="1"/>
  <c r="AR460" i="1"/>
  <c r="AQ460" i="1"/>
  <c r="AQ456" i="1" s="1"/>
  <c r="AQ455" i="1" s="1"/>
  <c r="AP460" i="1"/>
  <c r="AO460" i="1"/>
  <c r="AN460" i="1"/>
  <c r="AM460" i="1"/>
  <c r="AM456" i="1" s="1"/>
  <c r="AM455" i="1" s="1"/>
  <c r="AL460" i="1"/>
  <c r="AK460" i="1"/>
  <c r="AJ460" i="1"/>
  <c r="AI460" i="1"/>
  <c r="AI456" i="1" s="1"/>
  <c r="AI455" i="1" s="1"/>
  <c r="AH460" i="1"/>
  <c r="AG460" i="1"/>
  <c r="AF460" i="1"/>
  <c r="AE460" i="1"/>
  <c r="AE456" i="1" s="1"/>
  <c r="AE455" i="1" s="1"/>
  <c r="AD460" i="1"/>
  <c r="AC460" i="1"/>
  <c r="AB460" i="1"/>
  <c r="AA460" i="1"/>
  <c r="AA456" i="1" s="1"/>
  <c r="AA455" i="1" s="1"/>
  <c r="Z460" i="1"/>
  <c r="Y460" i="1"/>
  <c r="X460" i="1"/>
  <c r="W460" i="1"/>
  <c r="W456" i="1" s="1"/>
  <c r="W455" i="1" s="1"/>
  <c r="V460" i="1"/>
  <c r="U460" i="1"/>
  <c r="T460" i="1"/>
  <c r="S460" i="1"/>
  <c r="S456" i="1" s="1"/>
  <c r="S455" i="1" s="1"/>
  <c r="R460" i="1"/>
  <c r="Q460" i="1"/>
  <c r="P460" i="1"/>
  <c r="O460" i="1"/>
  <c r="O456" i="1" s="1"/>
  <c r="O455" i="1" s="1"/>
  <c r="N460" i="1"/>
  <c r="M460" i="1"/>
  <c r="L460" i="1"/>
  <c r="K460" i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K456" i="1"/>
  <c r="CK455" i="1" s="1"/>
  <c r="CK454" i="1" s="1"/>
  <c r="CG456" i="1"/>
  <c r="CG455" i="1" s="1"/>
  <c r="CG454" i="1" s="1"/>
  <c r="CC456" i="1"/>
  <c r="CC455" i="1" s="1"/>
  <c r="CC454" i="1" s="1"/>
  <c r="BY456" i="1"/>
  <c r="BY455" i="1" s="1"/>
  <c r="BY454" i="1" s="1"/>
  <c r="BU456" i="1"/>
  <c r="BU455" i="1" s="1"/>
  <c r="BU454" i="1" s="1"/>
  <c r="BQ456" i="1"/>
  <c r="BQ455" i="1" s="1"/>
  <c r="BQ454" i="1" s="1"/>
  <c r="BM456" i="1"/>
  <c r="BM455" i="1" s="1"/>
  <c r="BM454" i="1" s="1"/>
  <c r="BI456" i="1"/>
  <c r="BI455" i="1" s="1"/>
  <c r="BI454" i="1" s="1"/>
  <c r="BE456" i="1"/>
  <c r="BE455" i="1" s="1"/>
  <c r="BE454" i="1" s="1"/>
  <c r="BA456" i="1"/>
  <c r="BA455" i="1" s="1"/>
  <c r="BA454" i="1" s="1"/>
  <c r="AW456" i="1"/>
  <c r="AW455" i="1" s="1"/>
  <c r="AW454" i="1" s="1"/>
  <c r="AS456" i="1"/>
  <c r="AS455" i="1" s="1"/>
  <c r="AS454" i="1" s="1"/>
  <c r="AO456" i="1"/>
  <c r="AO455" i="1" s="1"/>
  <c r="AO454" i="1" s="1"/>
  <c r="AK456" i="1"/>
  <c r="AK455" i="1" s="1"/>
  <c r="AK454" i="1" s="1"/>
  <c r="AG456" i="1"/>
  <c r="AG455" i="1" s="1"/>
  <c r="AG454" i="1" s="1"/>
  <c r="AC456" i="1"/>
  <c r="AC455" i="1" s="1"/>
  <c r="AC454" i="1" s="1"/>
  <c r="Y456" i="1"/>
  <c r="Y455" i="1" s="1"/>
  <c r="Y454" i="1" s="1"/>
  <c r="U456" i="1"/>
  <c r="U455" i="1" s="1"/>
  <c r="U454" i="1" s="1"/>
  <c r="Q456" i="1"/>
  <c r="Q455" i="1" s="1"/>
  <c r="Q454" i="1" s="1"/>
  <c r="M456" i="1"/>
  <c r="M455" i="1" s="1"/>
  <c r="M454" i="1" s="1"/>
  <c r="CH455" i="1"/>
  <c r="CD455" i="1"/>
  <c r="CD454" i="1" s="1"/>
  <c r="BZ455" i="1"/>
  <c r="BV455" i="1"/>
  <c r="BV454" i="1" s="1"/>
  <c r="BR455" i="1"/>
  <c r="BN455" i="1"/>
  <c r="BN454" i="1" s="1"/>
  <c r="BJ455" i="1"/>
  <c r="BF455" i="1"/>
  <c r="BF454" i="1" s="1"/>
  <c r="BB455" i="1"/>
  <c r="AX455" i="1"/>
  <c r="AX454" i="1" s="1"/>
  <c r="AT455" i="1"/>
  <c r="AP455" i="1"/>
  <c r="AP454" i="1" s="1"/>
  <c r="AL455" i="1"/>
  <c r="AH455" i="1"/>
  <c r="AH454" i="1" s="1"/>
  <c r="AD455" i="1"/>
  <c r="Z455" i="1"/>
  <c r="Z454" i="1" s="1"/>
  <c r="V455" i="1"/>
  <c r="R455" i="1"/>
  <c r="R454" i="1" s="1"/>
  <c r="N455" i="1"/>
  <c r="CI454" i="1"/>
  <c r="CE454" i="1"/>
  <c r="CA454" i="1"/>
  <c r="BW454" i="1"/>
  <c r="BS454" i="1"/>
  <c r="BO454" i="1"/>
  <c r="BK454" i="1"/>
  <c r="BG454" i="1"/>
  <c r="BC454" i="1"/>
  <c r="AY454" i="1"/>
  <c r="AU454" i="1"/>
  <c r="AQ454" i="1"/>
  <c r="AM454" i="1"/>
  <c r="AI454" i="1"/>
  <c r="AE454" i="1"/>
  <c r="AA454" i="1"/>
  <c r="W454" i="1"/>
  <c r="S454" i="1"/>
  <c r="O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K418" i="1" s="1"/>
  <c r="CK417" i="1" s="1"/>
  <c r="CJ429" i="1"/>
  <c r="CI429" i="1"/>
  <c r="CI418" i="1" s="1"/>
  <c r="CI417" i="1" s="1"/>
  <c r="CH429" i="1"/>
  <c r="CG429" i="1"/>
  <c r="CG418" i="1" s="1"/>
  <c r="CG417" i="1" s="1"/>
  <c r="CF429" i="1"/>
  <c r="CE429" i="1"/>
  <c r="CE418" i="1" s="1"/>
  <c r="CE417" i="1" s="1"/>
  <c r="CD429" i="1"/>
  <c r="CC429" i="1"/>
  <c r="CC418" i="1" s="1"/>
  <c r="CC417" i="1" s="1"/>
  <c r="CB429" i="1"/>
  <c r="CA429" i="1"/>
  <c r="CA418" i="1" s="1"/>
  <c r="CA417" i="1" s="1"/>
  <c r="BZ429" i="1"/>
  <c r="BY429" i="1"/>
  <c r="BY418" i="1" s="1"/>
  <c r="BY417" i="1" s="1"/>
  <c r="BX429" i="1"/>
  <c r="BW429" i="1"/>
  <c r="BW418" i="1" s="1"/>
  <c r="BW417" i="1" s="1"/>
  <c r="BV429" i="1"/>
  <c r="BU429" i="1"/>
  <c r="BU418" i="1" s="1"/>
  <c r="BU417" i="1" s="1"/>
  <c r="BT429" i="1"/>
  <c r="BS429" i="1"/>
  <c r="BS418" i="1" s="1"/>
  <c r="BS417" i="1" s="1"/>
  <c r="BR429" i="1"/>
  <c r="BQ429" i="1"/>
  <c r="BQ418" i="1" s="1"/>
  <c r="BQ417" i="1" s="1"/>
  <c r="BP429" i="1"/>
  <c r="BO429" i="1"/>
  <c r="BO418" i="1" s="1"/>
  <c r="BO417" i="1" s="1"/>
  <c r="BN429" i="1"/>
  <c r="BM429" i="1"/>
  <c r="BM418" i="1" s="1"/>
  <c r="BM417" i="1" s="1"/>
  <c r="BL429" i="1"/>
  <c r="BK429" i="1"/>
  <c r="BK418" i="1" s="1"/>
  <c r="BK417" i="1" s="1"/>
  <c r="BJ429" i="1"/>
  <c r="BI429" i="1"/>
  <c r="BI418" i="1" s="1"/>
  <c r="BI417" i="1" s="1"/>
  <c r="BH429" i="1"/>
  <c r="BG429" i="1"/>
  <c r="BG418" i="1" s="1"/>
  <c r="BG417" i="1" s="1"/>
  <c r="BF429" i="1"/>
  <c r="BE429" i="1"/>
  <c r="BE418" i="1" s="1"/>
  <c r="BE417" i="1" s="1"/>
  <c r="BD429" i="1"/>
  <c r="BC429" i="1"/>
  <c r="BC418" i="1" s="1"/>
  <c r="BC417" i="1" s="1"/>
  <c r="BB429" i="1"/>
  <c r="BA429" i="1"/>
  <c r="BA418" i="1" s="1"/>
  <c r="BA417" i="1" s="1"/>
  <c r="AZ429" i="1"/>
  <c r="AY429" i="1"/>
  <c r="AY418" i="1" s="1"/>
  <c r="AY417" i="1" s="1"/>
  <c r="AX429" i="1"/>
  <c r="AW429" i="1"/>
  <c r="AW418" i="1" s="1"/>
  <c r="AW417" i="1" s="1"/>
  <c r="AV429" i="1"/>
  <c r="AU429" i="1"/>
  <c r="AU418" i="1" s="1"/>
  <c r="AU417" i="1" s="1"/>
  <c r="AT429" i="1"/>
  <c r="AS429" i="1"/>
  <c r="AS418" i="1" s="1"/>
  <c r="AS417" i="1" s="1"/>
  <c r="AR429" i="1"/>
  <c r="AQ429" i="1"/>
  <c r="AQ418" i="1" s="1"/>
  <c r="AQ417" i="1" s="1"/>
  <c r="AP429" i="1"/>
  <c r="AO429" i="1"/>
  <c r="AO418" i="1" s="1"/>
  <c r="AO417" i="1" s="1"/>
  <c r="AN429" i="1"/>
  <c r="AM429" i="1"/>
  <c r="AM418" i="1" s="1"/>
  <c r="AM417" i="1" s="1"/>
  <c r="AL429" i="1"/>
  <c r="AK429" i="1"/>
  <c r="AK418" i="1" s="1"/>
  <c r="AK417" i="1" s="1"/>
  <c r="AJ429" i="1"/>
  <c r="AI429" i="1"/>
  <c r="AI418" i="1" s="1"/>
  <c r="AI417" i="1" s="1"/>
  <c r="AH429" i="1"/>
  <c r="AG429" i="1"/>
  <c r="AG418" i="1" s="1"/>
  <c r="AG417" i="1" s="1"/>
  <c r="AF429" i="1"/>
  <c r="AE429" i="1"/>
  <c r="AE418" i="1" s="1"/>
  <c r="AE417" i="1" s="1"/>
  <c r="AD429" i="1"/>
  <c r="AC429" i="1"/>
  <c r="AC418" i="1" s="1"/>
  <c r="AC417" i="1" s="1"/>
  <c r="AB429" i="1"/>
  <c r="AA429" i="1"/>
  <c r="AA418" i="1" s="1"/>
  <c r="AA417" i="1" s="1"/>
  <c r="Z429" i="1"/>
  <c r="Y429" i="1"/>
  <c r="Y418" i="1" s="1"/>
  <c r="Y417" i="1" s="1"/>
  <c r="X429" i="1"/>
  <c r="W429" i="1"/>
  <c r="W418" i="1" s="1"/>
  <c r="W417" i="1" s="1"/>
  <c r="V429" i="1"/>
  <c r="U429" i="1"/>
  <c r="U418" i="1" s="1"/>
  <c r="U417" i="1" s="1"/>
  <c r="T429" i="1"/>
  <c r="S429" i="1"/>
  <c r="S418" i="1" s="1"/>
  <c r="S417" i="1" s="1"/>
  <c r="R429" i="1"/>
  <c r="Q429" i="1"/>
  <c r="Q418" i="1" s="1"/>
  <c r="Q417" i="1" s="1"/>
  <c r="P429" i="1"/>
  <c r="O429" i="1"/>
  <c r="O418" i="1" s="1"/>
  <c r="O417" i="1" s="1"/>
  <c r="N429" i="1"/>
  <c r="M429" i="1"/>
  <c r="M418" i="1" s="1"/>
  <c r="M417" i="1" s="1"/>
  <c r="L429" i="1"/>
  <c r="K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J418" i="1"/>
  <c r="CH418" i="1"/>
  <c r="CF418" i="1"/>
  <c r="CD418" i="1"/>
  <c r="CB418" i="1"/>
  <c r="BZ418" i="1"/>
  <c r="BX418" i="1"/>
  <c r="BV418" i="1"/>
  <c r="BT418" i="1"/>
  <c r="BR418" i="1"/>
  <c r="BP418" i="1"/>
  <c r="BN418" i="1"/>
  <c r="BL418" i="1"/>
  <c r="BJ418" i="1"/>
  <c r="BH418" i="1"/>
  <c r="BF418" i="1"/>
  <c r="BD418" i="1"/>
  <c r="BB418" i="1"/>
  <c r="AZ418" i="1"/>
  <c r="AX418" i="1"/>
  <c r="AV418" i="1"/>
  <c r="AT418" i="1"/>
  <c r="AR418" i="1"/>
  <c r="AP418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CJ417" i="1"/>
  <c r="CH417" i="1"/>
  <c r="CF417" i="1"/>
  <c r="CD417" i="1"/>
  <c r="CB417" i="1"/>
  <c r="BZ417" i="1"/>
  <c r="BX417" i="1"/>
  <c r="BV417" i="1"/>
  <c r="BT417" i="1"/>
  <c r="BR417" i="1"/>
  <c r="BP417" i="1"/>
  <c r="BN417" i="1"/>
  <c r="BL417" i="1"/>
  <c r="BJ417" i="1"/>
  <c r="BH417" i="1"/>
  <c r="BF417" i="1"/>
  <c r="BD417" i="1"/>
  <c r="BB417" i="1"/>
  <c r="AZ417" i="1"/>
  <c r="AX417" i="1"/>
  <c r="AV417" i="1"/>
  <c r="AT417" i="1"/>
  <c r="AR417" i="1"/>
  <c r="AP417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5" i="1"/>
  <c r="J394" i="1"/>
  <c r="CJ393" i="1"/>
  <c r="CJ392" i="1" s="1"/>
  <c r="CH393" i="1"/>
  <c r="CH392" i="1" s="1"/>
  <c r="CF393" i="1"/>
  <c r="CF392" i="1" s="1"/>
  <c r="CD393" i="1"/>
  <c r="CD392" i="1" s="1"/>
  <c r="CB393" i="1"/>
  <c r="CB392" i="1" s="1"/>
  <c r="BZ393" i="1"/>
  <c r="BZ392" i="1" s="1"/>
  <c r="BX393" i="1"/>
  <c r="BX392" i="1" s="1"/>
  <c r="BV393" i="1"/>
  <c r="BV392" i="1" s="1"/>
  <c r="BT393" i="1"/>
  <c r="BT392" i="1" s="1"/>
  <c r="BR393" i="1"/>
  <c r="BR392" i="1" s="1"/>
  <c r="BP393" i="1"/>
  <c r="BP392" i="1" s="1"/>
  <c r="BN393" i="1"/>
  <c r="BN392" i="1" s="1"/>
  <c r="BL393" i="1"/>
  <c r="BL392" i="1" s="1"/>
  <c r="BJ393" i="1"/>
  <c r="BJ392" i="1" s="1"/>
  <c r="BH393" i="1"/>
  <c r="BH392" i="1" s="1"/>
  <c r="BF393" i="1"/>
  <c r="BF392" i="1" s="1"/>
  <c r="BD393" i="1"/>
  <c r="BD392" i="1" s="1"/>
  <c r="BB393" i="1"/>
  <c r="BB392" i="1" s="1"/>
  <c r="AZ393" i="1"/>
  <c r="AZ392" i="1" s="1"/>
  <c r="AX393" i="1"/>
  <c r="AX392" i="1" s="1"/>
  <c r="AV393" i="1"/>
  <c r="AV392" i="1" s="1"/>
  <c r="AT393" i="1"/>
  <c r="AT392" i="1" s="1"/>
  <c r="AR393" i="1"/>
  <c r="AR392" i="1" s="1"/>
  <c r="AP393" i="1"/>
  <c r="AP392" i="1" s="1"/>
  <c r="AN393" i="1"/>
  <c r="AN392" i="1" s="1"/>
  <c r="AL393" i="1"/>
  <c r="AL392" i="1" s="1"/>
  <c r="AJ393" i="1"/>
  <c r="AJ392" i="1" s="1"/>
  <c r="AH393" i="1"/>
  <c r="AH392" i="1" s="1"/>
  <c r="AF393" i="1"/>
  <c r="AF392" i="1" s="1"/>
  <c r="AD393" i="1"/>
  <c r="AD392" i="1" s="1"/>
  <c r="AB393" i="1"/>
  <c r="AB392" i="1" s="1"/>
  <c r="Z393" i="1"/>
  <c r="Z392" i="1" s="1"/>
  <c r="X393" i="1"/>
  <c r="X392" i="1" s="1"/>
  <c r="V393" i="1"/>
  <c r="V392" i="1" s="1"/>
  <c r="T393" i="1"/>
  <c r="T392" i="1" s="1"/>
  <c r="R393" i="1"/>
  <c r="R392" i="1" s="1"/>
  <c r="P393" i="1"/>
  <c r="P392" i="1" s="1"/>
  <c r="N393" i="1"/>
  <c r="N392" i="1" s="1"/>
  <c r="L393" i="1"/>
  <c r="L392" i="1" s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I364" i="1" s="1"/>
  <c r="CH372" i="1"/>
  <c r="CG372" i="1"/>
  <c r="CF372" i="1"/>
  <c r="CE372" i="1"/>
  <c r="CE364" i="1" s="1"/>
  <c r="CD372" i="1"/>
  <c r="CC372" i="1"/>
  <c r="CB372" i="1"/>
  <c r="CA372" i="1"/>
  <c r="CA364" i="1" s="1"/>
  <c r="BZ372" i="1"/>
  <c r="BY372" i="1"/>
  <c r="BX372" i="1"/>
  <c r="BW372" i="1"/>
  <c r="BW364" i="1" s="1"/>
  <c r="BV372" i="1"/>
  <c r="BU372" i="1"/>
  <c r="BT372" i="1"/>
  <c r="BS372" i="1"/>
  <c r="BS364" i="1" s="1"/>
  <c r="BR372" i="1"/>
  <c r="BQ372" i="1"/>
  <c r="BP372" i="1"/>
  <c r="BO372" i="1"/>
  <c r="BO364" i="1" s="1"/>
  <c r="BN372" i="1"/>
  <c r="BM372" i="1"/>
  <c r="BL372" i="1"/>
  <c r="BK372" i="1"/>
  <c r="BK364" i="1" s="1"/>
  <c r="BJ372" i="1"/>
  <c r="BI372" i="1"/>
  <c r="BH372" i="1"/>
  <c r="BG372" i="1"/>
  <c r="BG364" i="1" s="1"/>
  <c r="BF372" i="1"/>
  <c r="BE372" i="1"/>
  <c r="BD372" i="1"/>
  <c r="BC372" i="1"/>
  <c r="BC364" i="1" s="1"/>
  <c r="BB372" i="1"/>
  <c r="BA372" i="1"/>
  <c r="AZ372" i="1"/>
  <c r="AY372" i="1"/>
  <c r="AY364" i="1" s="1"/>
  <c r="AX372" i="1"/>
  <c r="AW372" i="1"/>
  <c r="AV372" i="1"/>
  <c r="AU372" i="1"/>
  <c r="AU364" i="1" s="1"/>
  <c r="AT372" i="1"/>
  <c r="AS372" i="1"/>
  <c r="AR372" i="1"/>
  <c r="AQ372" i="1"/>
  <c r="AQ364" i="1" s="1"/>
  <c r="AP372" i="1"/>
  <c r="AO372" i="1"/>
  <c r="AN372" i="1"/>
  <c r="AM372" i="1"/>
  <c r="AM364" i="1" s="1"/>
  <c r="AL372" i="1"/>
  <c r="AK372" i="1"/>
  <c r="AJ372" i="1"/>
  <c r="AI372" i="1"/>
  <c r="AI364" i="1" s="1"/>
  <c r="AH372" i="1"/>
  <c r="AG372" i="1"/>
  <c r="AF372" i="1"/>
  <c r="AE372" i="1"/>
  <c r="AE364" i="1" s="1"/>
  <c r="AD372" i="1"/>
  <c r="AC372" i="1"/>
  <c r="AB372" i="1"/>
  <c r="AA372" i="1"/>
  <c r="AA364" i="1" s="1"/>
  <c r="Z372" i="1"/>
  <c r="Y372" i="1"/>
  <c r="X372" i="1"/>
  <c r="W372" i="1"/>
  <c r="W364" i="1" s="1"/>
  <c r="V372" i="1"/>
  <c r="U372" i="1"/>
  <c r="T372" i="1"/>
  <c r="S372" i="1"/>
  <c r="S364" i="1" s="1"/>
  <c r="R372" i="1"/>
  <c r="Q372" i="1"/>
  <c r="P372" i="1"/>
  <c r="O372" i="1"/>
  <c r="O364" i="1" s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Y365" i="1"/>
  <c r="X365" i="1"/>
  <c r="X364" i="1" s="1"/>
  <c r="W365" i="1"/>
  <c r="V365" i="1"/>
  <c r="V364" i="1" s="1"/>
  <c r="U365" i="1"/>
  <c r="T365" i="1"/>
  <c r="T364" i="1" s="1"/>
  <c r="S365" i="1"/>
  <c r="R365" i="1"/>
  <c r="R364" i="1" s="1"/>
  <c r="Q365" i="1"/>
  <c r="P365" i="1"/>
  <c r="P364" i="1" s="1"/>
  <c r="O365" i="1"/>
  <c r="N365" i="1"/>
  <c r="N364" i="1" s="1"/>
  <c r="M365" i="1"/>
  <c r="L365" i="1"/>
  <c r="L364" i="1" s="1"/>
  <c r="K365" i="1"/>
  <c r="J365" i="1"/>
  <c r="CK364" i="1"/>
  <c r="CG364" i="1"/>
  <c r="CC364" i="1"/>
  <c r="BY364" i="1"/>
  <c r="BU364" i="1"/>
  <c r="BQ364" i="1"/>
  <c r="BM364" i="1"/>
  <c r="BI364" i="1"/>
  <c r="BE364" i="1"/>
  <c r="BA364" i="1"/>
  <c r="AW364" i="1"/>
  <c r="AS364" i="1"/>
  <c r="AO364" i="1"/>
  <c r="AK364" i="1"/>
  <c r="AG364" i="1"/>
  <c r="AC364" i="1"/>
  <c r="Y364" i="1"/>
  <c r="U364" i="1"/>
  <c r="Q364" i="1"/>
  <c r="M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J282" i="1" s="1"/>
  <c r="CJ281" i="1" s="1"/>
  <c r="CI304" i="1"/>
  <c r="CH304" i="1"/>
  <c r="CG304" i="1"/>
  <c r="CF304" i="1"/>
  <c r="CF282" i="1" s="1"/>
  <c r="CF281" i="1" s="1"/>
  <c r="CE304" i="1"/>
  <c r="CD304" i="1"/>
  <c r="CC304" i="1"/>
  <c r="CB304" i="1"/>
  <c r="CB282" i="1" s="1"/>
  <c r="CB281" i="1" s="1"/>
  <c r="CA304" i="1"/>
  <c r="BZ304" i="1"/>
  <c r="BY304" i="1"/>
  <c r="BX304" i="1"/>
  <c r="BX282" i="1" s="1"/>
  <c r="BX281" i="1" s="1"/>
  <c r="BW304" i="1"/>
  <c r="BV304" i="1"/>
  <c r="BU304" i="1"/>
  <c r="BT304" i="1"/>
  <c r="BT282" i="1" s="1"/>
  <c r="BT281" i="1" s="1"/>
  <c r="BS304" i="1"/>
  <c r="BR304" i="1"/>
  <c r="BQ304" i="1"/>
  <c r="BP304" i="1"/>
  <c r="BP282" i="1" s="1"/>
  <c r="BP281" i="1" s="1"/>
  <c r="BO304" i="1"/>
  <c r="BN304" i="1"/>
  <c r="BM304" i="1"/>
  <c r="BL304" i="1"/>
  <c r="BL282" i="1" s="1"/>
  <c r="BL281" i="1" s="1"/>
  <c r="BK304" i="1"/>
  <c r="BJ304" i="1"/>
  <c r="BI304" i="1"/>
  <c r="BH304" i="1"/>
  <c r="BH282" i="1" s="1"/>
  <c r="BH281" i="1" s="1"/>
  <c r="BG304" i="1"/>
  <c r="BF304" i="1"/>
  <c r="BE304" i="1"/>
  <c r="BD304" i="1"/>
  <c r="BD282" i="1" s="1"/>
  <c r="BD281" i="1" s="1"/>
  <c r="BC304" i="1"/>
  <c r="BB304" i="1"/>
  <c r="BA304" i="1"/>
  <c r="AZ304" i="1"/>
  <c r="AZ282" i="1" s="1"/>
  <c r="AZ281" i="1" s="1"/>
  <c r="AY304" i="1"/>
  <c r="AX304" i="1"/>
  <c r="AW304" i="1"/>
  <c r="AV304" i="1"/>
  <c r="AV282" i="1" s="1"/>
  <c r="AV281" i="1" s="1"/>
  <c r="AU304" i="1"/>
  <c r="AT304" i="1"/>
  <c r="AS304" i="1"/>
  <c r="AR304" i="1"/>
  <c r="AR282" i="1" s="1"/>
  <c r="AR281" i="1" s="1"/>
  <c r="AQ304" i="1"/>
  <c r="AP304" i="1"/>
  <c r="AO304" i="1"/>
  <c r="AN304" i="1"/>
  <c r="AN282" i="1" s="1"/>
  <c r="AN281" i="1" s="1"/>
  <c r="AM304" i="1"/>
  <c r="AL304" i="1"/>
  <c r="AK304" i="1"/>
  <c r="AJ304" i="1"/>
  <c r="AJ282" i="1" s="1"/>
  <c r="AJ281" i="1" s="1"/>
  <c r="AI304" i="1"/>
  <c r="AH304" i="1"/>
  <c r="AG304" i="1"/>
  <c r="AF304" i="1"/>
  <c r="AF282" i="1" s="1"/>
  <c r="AF281" i="1" s="1"/>
  <c r="AE304" i="1"/>
  <c r="AD304" i="1"/>
  <c r="AC304" i="1"/>
  <c r="AB304" i="1"/>
  <c r="AB282" i="1" s="1"/>
  <c r="AB281" i="1" s="1"/>
  <c r="AA304" i="1"/>
  <c r="Z304" i="1"/>
  <c r="Y304" i="1"/>
  <c r="X304" i="1"/>
  <c r="X282" i="1" s="1"/>
  <c r="X281" i="1" s="1"/>
  <c r="W304" i="1"/>
  <c r="V304" i="1"/>
  <c r="U304" i="1"/>
  <c r="T304" i="1"/>
  <c r="T282" i="1" s="1"/>
  <c r="T281" i="1" s="1"/>
  <c r="S304" i="1"/>
  <c r="R304" i="1"/>
  <c r="Q304" i="1"/>
  <c r="P304" i="1"/>
  <c r="P282" i="1" s="1"/>
  <c r="P281" i="1" s="1"/>
  <c r="O304" i="1"/>
  <c r="N304" i="1"/>
  <c r="M304" i="1"/>
  <c r="L304" i="1"/>
  <c r="L282" i="1" s="1"/>
  <c r="L281" i="1" s="1"/>
  <c r="K304" i="1"/>
  <c r="J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K257" i="1"/>
  <c r="J257" i="1"/>
  <c r="CK256" i="1"/>
  <c r="CI256" i="1"/>
  <c r="CG256" i="1"/>
  <c r="CE256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J256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CM235" i="1"/>
  <c r="CK235" i="1"/>
  <c r="CJ235" i="1"/>
  <c r="CJ234" i="1" s="1"/>
  <c r="CI235" i="1"/>
  <c r="CH235" i="1"/>
  <c r="CH234" i="1" s="1"/>
  <c r="CG235" i="1"/>
  <c r="CF235" i="1"/>
  <c r="CF234" i="1" s="1"/>
  <c r="CE235" i="1"/>
  <c r="CD235" i="1"/>
  <c r="CD234" i="1" s="1"/>
  <c r="CC235" i="1"/>
  <c r="CB235" i="1"/>
  <c r="CB234" i="1" s="1"/>
  <c r="CA235" i="1"/>
  <c r="BZ235" i="1"/>
  <c r="BZ234" i="1" s="1"/>
  <c r="BY235" i="1"/>
  <c r="BX235" i="1"/>
  <c r="BX234" i="1" s="1"/>
  <c r="BW235" i="1"/>
  <c r="BV235" i="1"/>
  <c r="BV234" i="1" s="1"/>
  <c r="BU235" i="1"/>
  <c r="BT235" i="1"/>
  <c r="BT234" i="1" s="1"/>
  <c r="BS235" i="1"/>
  <c r="BR235" i="1"/>
  <c r="BR234" i="1" s="1"/>
  <c r="BQ235" i="1"/>
  <c r="BP235" i="1"/>
  <c r="BP234" i="1" s="1"/>
  <c r="BO235" i="1"/>
  <c r="BN235" i="1"/>
  <c r="BN234" i="1" s="1"/>
  <c r="BM235" i="1"/>
  <c r="BL235" i="1"/>
  <c r="BL234" i="1" s="1"/>
  <c r="BK235" i="1"/>
  <c r="BJ235" i="1"/>
  <c r="BJ234" i="1" s="1"/>
  <c r="BI235" i="1"/>
  <c r="BH235" i="1"/>
  <c r="BH234" i="1" s="1"/>
  <c r="BG235" i="1"/>
  <c r="BF235" i="1"/>
  <c r="BF234" i="1" s="1"/>
  <c r="BE235" i="1"/>
  <c r="BD235" i="1"/>
  <c r="BD234" i="1" s="1"/>
  <c r="BC235" i="1"/>
  <c r="BB235" i="1"/>
  <c r="BB234" i="1" s="1"/>
  <c r="BA235" i="1"/>
  <c r="AZ235" i="1"/>
  <c r="AZ234" i="1" s="1"/>
  <c r="AY235" i="1"/>
  <c r="AX235" i="1"/>
  <c r="AX234" i="1" s="1"/>
  <c r="AW235" i="1"/>
  <c r="AV235" i="1"/>
  <c r="AV234" i="1" s="1"/>
  <c r="AU235" i="1"/>
  <c r="AT235" i="1"/>
  <c r="AT234" i="1" s="1"/>
  <c r="AS235" i="1"/>
  <c r="AR235" i="1"/>
  <c r="AR234" i="1" s="1"/>
  <c r="AQ235" i="1"/>
  <c r="AP235" i="1"/>
  <c r="AP234" i="1" s="1"/>
  <c r="AO235" i="1"/>
  <c r="AN235" i="1"/>
  <c r="AN234" i="1" s="1"/>
  <c r="AM235" i="1"/>
  <c r="AL235" i="1"/>
  <c r="AL234" i="1" s="1"/>
  <c r="AK235" i="1"/>
  <c r="AJ235" i="1"/>
  <c r="AJ234" i="1" s="1"/>
  <c r="AI235" i="1"/>
  <c r="AH235" i="1"/>
  <c r="AH234" i="1" s="1"/>
  <c r="AG235" i="1"/>
  <c r="AF235" i="1"/>
  <c r="AF234" i="1" s="1"/>
  <c r="AE235" i="1"/>
  <c r="AD235" i="1"/>
  <c r="AD234" i="1" s="1"/>
  <c r="AC235" i="1"/>
  <c r="AB235" i="1"/>
  <c r="AB234" i="1" s="1"/>
  <c r="AA235" i="1"/>
  <c r="Z235" i="1"/>
  <c r="Z234" i="1" s="1"/>
  <c r="Y235" i="1"/>
  <c r="X235" i="1"/>
  <c r="X234" i="1" s="1"/>
  <c r="W235" i="1"/>
  <c r="V235" i="1"/>
  <c r="V234" i="1" s="1"/>
  <c r="U235" i="1"/>
  <c r="T235" i="1"/>
  <c r="T234" i="1" s="1"/>
  <c r="S235" i="1"/>
  <c r="R235" i="1"/>
  <c r="R234" i="1" s="1"/>
  <c r="Q235" i="1"/>
  <c r="P235" i="1"/>
  <c r="P234" i="1" s="1"/>
  <c r="O235" i="1"/>
  <c r="N235" i="1"/>
  <c r="N234" i="1" s="1"/>
  <c r="M235" i="1"/>
  <c r="L235" i="1"/>
  <c r="L234" i="1" s="1"/>
  <c r="K235" i="1"/>
  <c r="J235" i="1"/>
  <c r="CK234" i="1"/>
  <c r="CI234" i="1"/>
  <c r="CG234" i="1"/>
  <c r="CE234" i="1"/>
  <c r="CC234" i="1"/>
  <c r="CA234" i="1"/>
  <c r="BY234" i="1"/>
  <c r="BW234" i="1"/>
  <c r="BU234" i="1"/>
  <c r="BS234" i="1"/>
  <c r="BQ234" i="1"/>
  <c r="BO234" i="1"/>
  <c r="BM234" i="1"/>
  <c r="BK234" i="1"/>
  <c r="BI234" i="1"/>
  <c r="BG234" i="1"/>
  <c r="BE234" i="1"/>
  <c r="BC234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J234" i="1" s="1"/>
  <c r="J232" i="1"/>
  <c r="J231" i="1"/>
  <c r="J230" i="1"/>
  <c r="J229" i="1"/>
  <c r="CK228" i="1"/>
  <c r="CK226" i="1" s="1"/>
  <c r="CK217" i="1" s="1"/>
  <c r="CJ228" i="1"/>
  <c r="CI228" i="1"/>
  <c r="CI226" i="1" s="1"/>
  <c r="CH228" i="1"/>
  <c r="CG228" i="1"/>
  <c r="CG226" i="1" s="1"/>
  <c r="CG217" i="1" s="1"/>
  <c r="CF228" i="1"/>
  <c r="CE228" i="1"/>
  <c r="CE226" i="1" s="1"/>
  <c r="CD228" i="1"/>
  <c r="CC228" i="1"/>
  <c r="CC226" i="1" s="1"/>
  <c r="CC217" i="1" s="1"/>
  <c r="CB228" i="1"/>
  <c r="CA228" i="1"/>
  <c r="CA226" i="1" s="1"/>
  <c r="BZ228" i="1"/>
  <c r="BY228" i="1"/>
  <c r="BY226" i="1" s="1"/>
  <c r="BY217" i="1" s="1"/>
  <c r="BX228" i="1"/>
  <c r="BW228" i="1"/>
  <c r="BW226" i="1" s="1"/>
  <c r="BV228" i="1"/>
  <c r="BU228" i="1"/>
  <c r="BU226" i="1" s="1"/>
  <c r="BU217" i="1" s="1"/>
  <c r="BT228" i="1"/>
  <c r="BS228" i="1"/>
  <c r="BS226" i="1" s="1"/>
  <c r="BR228" i="1"/>
  <c r="BQ228" i="1"/>
  <c r="BQ226" i="1" s="1"/>
  <c r="BQ217" i="1" s="1"/>
  <c r="BP228" i="1"/>
  <c r="BO228" i="1"/>
  <c r="BO226" i="1" s="1"/>
  <c r="BN228" i="1"/>
  <c r="BM228" i="1"/>
  <c r="BM226" i="1" s="1"/>
  <c r="BM217" i="1" s="1"/>
  <c r="BL228" i="1"/>
  <c r="BK228" i="1"/>
  <c r="BK226" i="1" s="1"/>
  <c r="BJ228" i="1"/>
  <c r="BI228" i="1"/>
  <c r="BI226" i="1" s="1"/>
  <c r="BI217" i="1" s="1"/>
  <c r="BH228" i="1"/>
  <c r="BG228" i="1"/>
  <c r="BG226" i="1" s="1"/>
  <c r="BF228" i="1"/>
  <c r="BE228" i="1"/>
  <c r="BE226" i="1" s="1"/>
  <c r="BE217" i="1" s="1"/>
  <c r="BD228" i="1"/>
  <c r="BC228" i="1"/>
  <c r="BC226" i="1" s="1"/>
  <c r="BB228" i="1"/>
  <c r="BA228" i="1"/>
  <c r="BA226" i="1" s="1"/>
  <c r="BA217" i="1" s="1"/>
  <c r="AZ228" i="1"/>
  <c r="AY228" i="1"/>
  <c r="AY226" i="1" s="1"/>
  <c r="AX228" i="1"/>
  <c r="AW228" i="1"/>
  <c r="AW226" i="1" s="1"/>
  <c r="AW217" i="1" s="1"/>
  <c r="AV228" i="1"/>
  <c r="AU228" i="1"/>
  <c r="AU226" i="1" s="1"/>
  <c r="AT228" i="1"/>
  <c r="AS228" i="1"/>
  <c r="AS226" i="1" s="1"/>
  <c r="AS217" i="1" s="1"/>
  <c r="AR228" i="1"/>
  <c r="AQ228" i="1"/>
  <c r="AQ226" i="1" s="1"/>
  <c r="AP228" i="1"/>
  <c r="AO228" i="1"/>
  <c r="AO226" i="1" s="1"/>
  <c r="AO217" i="1" s="1"/>
  <c r="AN228" i="1"/>
  <c r="AM228" i="1"/>
  <c r="AM226" i="1" s="1"/>
  <c r="AL228" i="1"/>
  <c r="AK228" i="1"/>
  <c r="AK226" i="1" s="1"/>
  <c r="AK217" i="1" s="1"/>
  <c r="AJ228" i="1"/>
  <c r="AI228" i="1"/>
  <c r="AI226" i="1" s="1"/>
  <c r="AH228" i="1"/>
  <c r="AG228" i="1"/>
  <c r="AG226" i="1" s="1"/>
  <c r="AG217" i="1" s="1"/>
  <c r="AF228" i="1"/>
  <c r="AE228" i="1"/>
  <c r="AE226" i="1" s="1"/>
  <c r="AD228" i="1"/>
  <c r="AC228" i="1"/>
  <c r="AC226" i="1" s="1"/>
  <c r="AC217" i="1" s="1"/>
  <c r="AB228" i="1"/>
  <c r="AA228" i="1"/>
  <c r="AA226" i="1" s="1"/>
  <c r="Z228" i="1"/>
  <c r="Y228" i="1"/>
  <c r="Y226" i="1" s="1"/>
  <c r="Y217" i="1" s="1"/>
  <c r="X228" i="1"/>
  <c r="W228" i="1"/>
  <c r="W226" i="1" s="1"/>
  <c r="V228" i="1"/>
  <c r="U228" i="1"/>
  <c r="U226" i="1" s="1"/>
  <c r="U217" i="1" s="1"/>
  <c r="T228" i="1"/>
  <c r="S228" i="1"/>
  <c r="S226" i="1" s="1"/>
  <c r="R228" i="1"/>
  <c r="Q228" i="1"/>
  <c r="Q226" i="1" s="1"/>
  <c r="Q217" i="1" s="1"/>
  <c r="P228" i="1"/>
  <c r="O228" i="1"/>
  <c r="O226" i="1" s="1"/>
  <c r="N228" i="1"/>
  <c r="M228" i="1"/>
  <c r="M226" i="1" s="1"/>
  <c r="M217" i="1" s="1"/>
  <c r="L228" i="1"/>
  <c r="K228" i="1"/>
  <c r="J227" i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J224" i="1"/>
  <c r="J223" i="1"/>
  <c r="J222" i="1"/>
  <c r="J221" i="1"/>
  <c r="CK220" i="1"/>
  <c r="CK218" i="1" s="1"/>
  <c r="CJ220" i="1"/>
  <c r="CI220" i="1"/>
  <c r="CI218" i="1" s="1"/>
  <c r="CH220" i="1"/>
  <c r="CG220" i="1"/>
  <c r="CG218" i="1" s="1"/>
  <c r="CF220" i="1"/>
  <c r="CE220" i="1"/>
  <c r="CE218" i="1" s="1"/>
  <c r="CD220" i="1"/>
  <c r="CC220" i="1"/>
  <c r="CC218" i="1" s="1"/>
  <c r="CB220" i="1"/>
  <c r="CA220" i="1"/>
  <c r="CA218" i="1" s="1"/>
  <c r="BZ220" i="1"/>
  <c r="BY220" i="1"/>
  <c r="BY218" i="1" s="1"/>
  <c r="BX220" i="1"/>
  <c r="BW220" i="1"/>
  <c r="BW218" i="1" s="1"/>
  <c r="BV220" i="1"/>
  <c r="BU220" i="1"/>
  <c r="BU218" i="1" s="1"/>
  <c r="BT220" i="1"/>
  <c r="BS220" i="1"/>
  <c r="BS218" i="1" s="1"/>
  <c r="BR220" i="1"/>
  <c r="BQ220" i="1"/>
  <c r="BQ218" i="1" s="1"/>
  <c r="BP220" i="1"/>
  <c r="BO220" i="1"/>
  <c r="BO218" i="1" s="1"/>
  <c r="BN220" i="1"/>
  <c r="BM220" i="1"/>
  <c r="BM218" i="1" s="1"/>
  <c r="BL220" i="1"/>
  <c r="BK220" i="1"/>
  <c r="BK218" i="1" s="1"/>
  <c r="BJ220" i="1"/>
  <c r="BI220" i="1"/>
  <c r="BI218" i="1" s="1"/>
  <c r="BH220" i="1"/>
  <c r="BG220" i="1"/>
  <c r="BG218" i="1" s="1"/>
  <c r="BF220" i="1"/>
  <c r="BE220" i="1"/>
  <c r="BE218" i="1" s="1"/>
  <c r="BD220" i="1"/>
  <c r="BC220" i="1"/>
  <c r="BC218" i="1" s="1"/>
  <c r="BB220" i="1"/>
  <c r="BA220" i="1"/>
  <c r="BA218" i="1" s="1"/>
  <c r="AZ220" i="1"/>
  <c r="AY220" i="1"/>
  <c r="AY218" i="1" s="1"/>
  <c r="AX220" i="1"/>
  <c r="AW220" i="1"/>
  <c r="AW218" i="1" s="1"/>
  <c r="AV220" i="1"/>
  <c r="AU220" i="1"/>
  <c r="AU218" i="1" s="1"/>
  <c r="AT220" i="1"/>
  <c r="AS220" i="1"/>
  <c r="AS218" i="1" s="1"/>
  <c r="AR220" i="1"/>
  <c r="AQ220" i="1"/>
  <c r="AQ218" i="1" s="1"/>
  <c r="AP220" i="1"/>
  <c r="AO220" i="1"/>
  <c r="AO218" i="1" s="1"/>
  <c r="AN220" i="1"/>
  <c r="AM220" i="1"/>
  <c r="AM218" i="1" s="1"/>
  <c r="AL220" i="1"/>
  <c r="AK220" i="1"/>
  <c r="AK218" i="1" s="1"/>
  <c r="AJ220" i="1"/>
  <c r="AI220" i="1"/>
  <c r="AI218" i="1" s="1"/>
  <c r="AH220" i="1"/>
  <c r="AG220" i="1"/>
  <c r="AG218" i="1" s="1"/>
  <c r="AF220" i="1"/>
  <c r="AE220" i="1"/>
  <c r="AE218" i="1" s="1"/>
  <c r="AD220" i="1"/>
  <c r="AC220" i="1"/>
  <c r="AC218" i="1" s="1"/>
  <c r="AB220" i="1"/>
  <c r="AA220" i="1"/>
  <c r="AA218" i="1" s="1"/>
  <c r="Z220" i="1"/>
  <c r="Y220" i="1"/>
  <c r="Y218" i="1" s="1"/>
  <c r="X220" i="1"/>
  <c r="W220" i="1"/>
  <c r="W218" i="1" s="1"/>
  <c r="V220" i="1"/>
  <c r="U220" i="1"/>
  <c r="U218" i="1" s="1"/>
  <c r="T220" i="1"/>
  <c r="S220" i="1"/>
  <c r="S218" i="1" s="1"/>
  <c r="R220" i="1"/>
  <c r="Q220" i="1"/>
  <c r="Q218" i="1" s="1"/>
  <c r="P220" i="1"/>
  <c r="O220" i="1"/>
  <c r="O218" i="1" s="1"/>
  <c r="N220" i="1"/>
  <c r="M220" i="1"/>
  <c r="M218" i="1" s="1"/>
  <c r="L220" i="1"/>
  <c r="K220" i="1"/>
  <c r="J219" i="1"/>
  <c r="CJ218" i="1"/>
  <c r="CH218" i="1"/>
  <c r="CH217" i="1" s="1"/>
  <c r="CF218" i="1"/>
  <c r="CD218" i="1"/>
  <c r="CD217" i="1" s="1"/>
  <c r="CB218" i="1"/>
  <c r="BZ218" i="1"/>
  <c r="BZ217" i="1" s="1"/>
  <c r="BX218" i="1"/>
  <c r="BV218" i="1"/>
  <c r="BV217" i="1" s="1"/>
  <c r="BT218" i="1"/>
  <c r="BR218" i="1"/>
  <c r="BR217" i="1" s="1"/>
  <c r="BP218" i="1"/>
  <c r="BN218" i="1"/>
  <c r="BN217" i="1" s="1"/>
  <c r="BL218" i="1"/>
  <c r="BJ218" i="1"/>
  <c r="BJ217" i="1" s="1"/>
  <c r="BH218" i="1"/>
  <c r="BF218" i="1"/>
  <c r="BF217" i="1" s="1"/>
  <c r="BD218" i="1"/>
  <c r="BB218" i="1"/>
  <c r="BB217" i="1" s="1"/>
  <c r="AZ218" i="1"/>
  <c r="AX218" i="1"/>
  <c r="AX217" i="1" s="1"/>
  <c r="AV218" i="1"/>
  <c r="AT218" i="1"/>
  <c r="AT217" i="1" s="1"/>
  <c r="AR218" i="1"/>
  <c r="AP218" i="1"/>
  <c r="AP217" i="1" s="1"/>
  <c r="AN218" i="1"/>
  <c r="AL218" i="1"/>
  <c r="AL217" i="1" s="1"/>
  <c r="AJ218" i="1"/>
  <c r="AH218" i="1"/>
  <c r="AH217" i="1" s="1"/>
  <c r="AF218" i="1"/>
  <c r="AD218" i="1"/>
  <c r="AD217" i="1" s="1"/>
  <c r="AB218" i="1"/>
  <c r="Z218" i="1"/>
  <c r="Z217" i="1" s="1"/>
  <c r="X218" i="1"/>
  <c r="V218" i="1"/>
  <c r="V217" i="1" s="1"/>
  <c r="T218" i="1"/>
  <c r="R218" i="1"/>
  <c r="R217" i="1" s="1"/>
  <c r="P218" i="1"/>
  <c r="N218" i="1"/>
  <c r="N217" i="1" s="1"/>
  <c r="L218" i="1"/>
  <c r="CI217" i="1"/>
  <c r="CE217" i="1"/>
  <c r="CA217" i="1"/>
  <c r="BW217" i="1"/>
  <c r="BS217" i="1"/>
  <c r="BO217" i="1"/>
  <c r="BK217" i="1"/>
  <c r="BG217" i="1"/>
  <c r="BC217" i="1"/>
  <c r="AY217" i="1"/>
  <c r="AU217" i="1"/>
  <c r="AQ217" i="1"/>
  <c r="AM217" i="1"/>
  <c r="AI217" i="1"/>
  <c r="AE217" i="1"/>
  <c r="AA217" i="1"/>
  <c r="W217" i="1"/>
  <c r="S217" i="1"/>
  <c r="O217" i="1"/>
  <c r="J215" i="1"/>
  <c r="J214" i="1"/>
  <c r="CK213" i="1"/>
  <c r="CJ213" i="1"/>
  <c r="CI213" i="1"/>
  <c r="CI209" i="1" s="1"/>
  <c r="CH213" i="1"/>
  <c r="CG213" i="1"/>
  <c r="CF213" i="1"/>
  <c r="CE213" i="1"/>
  <c r="CE209" i="1" s="1"/>
  <c r="CD213" i="1"/>
  <c r="CC213" i="1"/>
  <c r="CB213" i="1"/>
  <c r="CA213" i="1"/>
  <c r="CA209" i="1" s="1"/>
  <c r="BZ213" i="1"/>
  <c r="BY213" i="1"/>
  <c r="BX213" i="1"/>
  <c r="BW213" i="1"/>
  <c r="BW209" i="1" s="1"/>
  <c r="BV213" i="1"/>
  <c r="BU213" i="1"/>
  <c r="BT213" i="1"/>
  <c r="BS213" i="1"/>
  <c r="BS209" i="1" s="1"/>
  <c r="BR213" i="1"/>
  <c r="BQ213" i="1"/>
  <c r="BP213" i="1"/>
  <c r="BO213" i="1"/>
  <c r="BO209" i="1" s="1"/>
  <c r="BN213" i="1"/>
  <c r="BM213" i="1"/>
  <c r="BL213" i="1"/>
  <c r="BK213" i="1"/>
  <c r="BK209" i="1" s="1"/>
  <c r="BJ213" i="1"/>
  <c r="BI213" i="1"/>
  <c r="BH213" i="1"/>
  <c r="BG213" i="1"/>
  <c r="BG209" i="1" s="1"/>
  <c r="BF213" i="1"/>
  <c r="BE213" i="1"/>
  <c r="BD213" i="1"/>
  <c r="BC213" i="1"/>
  <c r="BC209" i="1" s="1"/>
  <c r="BB213" i="1"/>
  <c r="BA213" i="1"/>
  <c r="AZ213" i="1"/>
  <c r="AY213" i="1"/>
  <c r="AY209" i="1" s="1"/>
  <c r="AX213" i="1"/>
  <c r="AW213" i="1"/>
  <c r="AV213" i="1"/>
  <c r="AU213" i="1"/>
  <c r="AU209" i="1" s="1"/>
  <c r="AT213" i="1"/>
  <c r="AS213" i="1"/>
  <c r="AR213" i="1"/>
  <c r="AQ213" i="1"/>
  <c r="AQ209" i="1" s="1"/>
  <c r="AP213" i="1"/>
  <c r="AO213" i="1"/>
  <c r="AN213" i="1"/>
  <c r="AM213" i="1"/>
  <c r="AM209" i="1" s="1"/>
  <c r="AL213" i="1"/>
  <c r="AK213" i="1"/>
  <c r="AJ213" i="1"/>
  <c r="AI213" i="1"/>
  <c r="AI209" i="1" s="1"/>
  <c r="AH213" i="1"/>
  <c r="AG213" i="1"/>
  <c r="AF213" i="1"/>
  <c r="AE213" i="1"/>
  <c r="AE209" i="1" s="1"/>
  <c r="AD213" i="1"/>
  <c r="AC213" i="1"/>
  <c r="AB213" i="1"/>
  <c r="AA213" i="1"/>
  <c r="AA209" i="1" s="1"/>
  <c r="Z213" i="1"/>
  <c r="Y213" i="1"/>
  <c r="X213" i="1"/>
  <c r="W213" i="1"/>
  <c r="W209" i="1" s="1"/>
  <c r="V213" i="1"/>
  <c r="U213" i="1"/>
  <c r="T213" i="1"/>
  <c r="S213" i="1"/>
  <c r="S209" i="1" s="1"/>
  <c r="R213" i="1"/>
  <c r="Q213" i="1"/>
  <c r="P213" i="1"/>
  <c r="O213" i="1"/>
  <c r="O209" i="1" s="1"/>
  <c r="N213" i="1"/>
  <c r="M213" i="1"/>
  <c r="L213" i="1"/>
  <c r="K213" i="1"/>
  <c r="J213" i="1" s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AO209" i="1"/>
  <c r="AK209" i="1"/>
  <c r="AG209" i="1"/>
  <c r="AC209" i="1"/>
  <c r="Y209" i="1"/>
  <c r="U209" i="1"/>
  <c r="Q209" i="1"/>
  <c r="M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I197" i="1"/>
  <c r="CG197" i="1"/>
  <c r="CE197" i="1"/>
  <c r="CC197" i="1"/>
  <c r="CA197" i="1"/>
  <c r="BY197" i="1"/>
  <c r="BW197" i="1"/>
  <c r="BU197" i="1"/>
  <c r="BS197" i="1"/>
  <c r="BQ197" i="1"/>
  <c r="BO197" i="1"/>
  <c r="BM197" i="1"/>
  <c r="BK197" i="1"/>
  <c r="BI197" i="1"/>
  <c r="BG197" i="1"/>
  <c r="BE197" i="1"/>
  <c r="BC197" i="1"/>
  <c r="BA197" i="1"/>
  <c r="AY197" i="1"/>
  <c r="AW197" i="1"/>
  <c r="AU197" i="1"/>
  <c r="AS197" i="1"/>
  <c r="AQ197" i="1"/>
  <c r="AO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J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J175" i="1" s="1"/>
  <c r="CI183" i="1"/>
  <c r="CH183" i="1"/>
  <c r="CG183" i="1"/>
  <c r="CF183" i="1"/>
  <c r="CF175" i="1" s="1"/>
  <c r="CE183" i="1"/>
  <c r="CD183" i="1"/>
  <c r="CC183" i="1"/>
  <c r="CB183" i="1"/>
  <c r="CB175" i="1" s="1"/>
  <c r="CA183" i="1"/>
  <c r="BZ183" i="1"/>
  <c r="BY183" i="1"/>
  <c r="BX183" i="1"/>
  <c r="BX175" i="1" s="1"/>
  <c r="BW183" i="1"/>
  <c r="BV183" i="1"/>
  <c r="BU183" i="1"/>
  <c r="BT183" i="1"/>
  <c r="BT175" i="1" s="1"/>
  <c r="BS183" i="1"/>
  <c r="BR183" i="1"/>
  <c r="BQ183" i="1"/>
  <c r="BP183" i="1"/>
  <c r="BP175" i="1" s="1"/>
  <c r="BO183" i="1"/>
  <c r="BN183" i="1"/>
  <c r="BM183" i="1"/>
  <c r="BL183" i="1"/>
  <c r="BL175" i="1" s="1"/>
  <c r="BK183" i="1"/>
  <c r="BJ183" i="1"/>
  <c r="BI183" i="1"/>
  <c r="BH183" i="1"/>
  <c r="BH175" i="1" s="1"/>
  <c r="BG183" i="1"/>
  <c r="BF183" i="1"/>
  <c r="BE183" i="1"/>
  <c r="BD183" i="1"/>
  <c r="BD175" i="1" s="1"/>
  <c r="BC183" i="1"/>
  <c r="BB183" i="1"/>
  <c r="BA183" i="1"/>
  <c r="AZ183" i="1"/>
  <c r="AZ175" i="1" s="1"/>
  <c r="AY183" i="1"/>
  <c r="AX183" i="1"/>
  <c r="AW183" i="1"/>
  <c r="AV183" i="1"/>
  <c r="AV175" i="1" s="1"/>
  <c r="AU183" i="1"/>
  <c r="AT183" i="1"/>
  <c r="AS183" i="1"/>
  <c r="AR183" i="1"/>
  <c r="AR175" i="1" s="1"/>
  <c r="AQ183" i="1"/>
  <c r="AP183" i="1"/>
  <c r="AO183" i="1"/>
  <c r="AN183" i="1"/>
  <c r="AN175" i="1" s="1"/>
  <c r="AM183" i="1"/>
  <c r="AL183" i="1"/>
  <c r="AK183" i="1"/>
  <c r="AJ183" i="1"/>
  <c r="AJ175" i="1" s="1"/>
  <c r="AI183" i="1"/>
  <c r="AH183" i="1"/>
  <c r="AG183" i="1"/>
  <c r="AF183" i="1"/>
  <c r="AF175" i="1" s="1"/>
  <c r="AE183" i="1"/>
  <c r="AD183" i="1"/>
  <c r="AC183" i="1"/>
  <c r="AB183" i="1"/>
  <c r="AB175" i="1" s="1"/>
  <c r="AA183" i="1"/>
  <c r="Z183" i="1"/>
  <c r="Y183" i="1"/>
  <c r="X183" i="1"/>
  <c r="X175" i="1" s="1"/>
  <c r="W183" i="1"/>
  <c r="V183" i="1"/>
  <c r="U183" i="1"/>
  <c r="T183" i="1"/>
  <c r="T175" i="1" s="1"/>
  <c r="S183" i="1"/>
  <c r="R183" i="1"/>
  <c r="Q183" i="1"/>
  <c r="P183" i="1"/>
  <c r="P175" i="1" s="1"/>
  <c r="O183" i="1"/>
  <c r="N183" i="1"/>
  <c r="M183" i="1"/>
  <c r="L183" i="1"/>
  <c r="L175" i="1" s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H175" i="1"/>
  <c r="CD175" i="1"/>
  <c r="BZ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J174" i="1"/>
  <c r="J173" i="1"/>
  <c r="J172" i="1"/>
  <c r="CK171" i="1"/>
  <c r="CJ171" i="1"/>
  <c r="CI171" i="1"/>
  <c r="CI166" i="1" s="1"/>
  <c r="CH171" i="1"/>
  <c r="CG171" i="1"/>
  <c r="CF171" i="1"/>
  <c r="CE171" i="1"/>
  <c r="CE166" i="1" s="1"/>
  <c r="CD171" i="1"/>
  <c r="CC171" i="1"/>
  <c r="CB171" i="1"/>
  <c r="CA171" i="1"/>
  <c r="CA166" i="1" s="1"/>
  <c r="BZ171" i="1"/>
  <c r="BY171" i="1"/>
  <c r="BX171" i="1"/>
  <c r="BW171" i="1"/>
  <c r="BW166" i="1" s="1"/>
  <c r="BV171" i="1"/>
  <c r="BU171" i="1"/>
  <c r="BT171" i="1"/>
  <c r="BS171" i="1"/>
  <c r="BS166" i="1" s="1"/>
  <c r="BR171" i="1"/>
  <c r="BQ171" i="1"/>
  <c r="BP171" i="1"/>
  <c r="BO171" i="1"/>
  <c r="BO166" i="1" s="1"/>
  <c r="BN171" i="1"/>
  <c r="BM171" i="1"/>
  <c r="BL171" i="1"/>
  <c r="BK171" i="1"/>
  <c r="BK166" i="1" s="1"/>
  <c r="BJ171" i="1"/>
  <c r="BI171" i="1"/>
  <c r="BH171" i="1"/>
  <c r="BG171" i="1"/>
  <c r="BG166" i="1" s="1"/>
  <c r="BF171" i="1"/>
  <c r="BE171" i="1"/>
  <c r="BD171" i="1"/>
  <c r="BC171" i="1"/>
  <c r="BC166" i="1" s="1"/>
  <c r="BB171" i="1"/>
  <c r="BA171" i="1"/>
  <c r="AZ171" i="1"/>
  <c r="AY171" i="1"/>
  <c r="AY166" i="1" s="1"/>
  <c r="AX171" i="1"/>
  <c r="AW171" i="1"/>
  <c r="AV171" i="1"/>
  <c r="AU171" i="1"/>
  <c r="AU166" i="1" s="1"/>
  <c r="AT171" i="1"/>
  <c r="AS171" i="1"/>
  <c r="AR171" i="1"/>
  <c r="AQ171" i="1"/>
  <c r="AQ166" i="1" s="1"/>
  <c r="AP171" i="1"/>
  <c r="AO171" i="1"/>
  <c r="AN171" i="1"/>
  <c r="AM171" i="1"/>
  <c r="AM166" i="1" s="1"/>
  <c r="AL171" i="1"/>
  <c r="AK171" i="1"/>
  <c r="AJ171" i="1"/>
  <c r="AI171" i="1"/>
  <c r="AI166" i="1" s="1"/>
  <c r="AH171" i="1"/>
  <c r="AG171" i="1"/>
  <c r="AF171" i="1"/>
  <c r="AE171" i="1"/>
  <c r="AE166" i="1" s="1"/>
  <c r="AD171" i="1"/>
  <c r="AC171" i="1"/>
  <c r="AB171" i="1"/>
  <c r="AA171" i="1"/>
  <c r="AA166" i="1" s="1"/>
  <c r="Z171" i="1"/>
  <c r="Y171" i="1"/>
  <c r="X171" i="1"/>
  <c r="W171" i="1"/>
  <c r="W166" i="1" s="1"/>
  <c r="V171" i="1"/>
  <c r="U171" i="1"/>
  <c r="T171" i="1"/>
  <c r="S171" i="1"/>
  <c r="S166" i="1" s="1"/>
  <c r="R171" i="1"/>
  <c r="Q171" i="1"/>
  <c r="P171" i="1"/>
  <c r="O171" i="1"/>
  <c r="O166" i="1" s="1"/>
  <c r="N171" i="1"/>
  <c r="M171" i="1"/>
  <c r="L171" i="1"/>
  <c r="K171" i="1"/>
  <c r="J171" i="1" s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G166" i="1"/>
  <c r="CC166" i="1"/>
  <c r="BY166" i="1"/>
  <c r="BU166" i="1"/>
  <c r="BQ166" i="1"/>
  <c r="BM166" i="1"/>
  <c r="BI166" i="1"/>
  <c r="BE166" i="1"/>
  <c r="BA166" i="1"/>
  <c r="AW166" i="1"/>
  <c r="AS166" i="1"/>
  <c r="AO166" i="1"/>
  <c r="AK166" i="1"/>
  <c r="AG166" i="1"/>
  <c r="AC166" i="1"/>
  <c r="Y166" i="1"/>
  <c r="U166" i="1"/>
  <c r="Q166" i="1"/>
  <c r="M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I155" i="1" s="1"/>
  <c r="CH157" i="1"/>
  <c r="CG157" i="1"/>
  <c r="CG156" i="1" s="1"/>
  <c r="CF157" i="1"/>
  <c r="CE157" i="1"/>
  <c r="CE156" i="1" s="1"/>
  <c r="CE155" i="1" s="1"/>
  <c r="CD157" i="1"/>
  <c r="CC157" i="1"/>
  <c r="CC156" i="1" s="1"/>
  <c r="CB157" i="1"/>
  <c r="CA157" i="1"/>
  <c r="CA156" i="1" s="1"/>
  <c r="CA155" i="1" s="1"/>
  <c r="BZ157" i="1"/>
  <c r="BY157" i="1"/>
  <c r="BY156" i="1" s="1"/>
  <c r="BX157" i="1"/>
  <c r="BW157" i="1"/>
  <c r="BW156" i="1" s="1"/>
  <c r="BW155" i="1" s="1"/>
  <c r="BV157" i="1"/>
  <c r="BU157" i="1"/>
  <c r="BU156" i="1" s="1"/>
  <c r="BT157" i="1"/>
  <c r="BS157" i="1"/>
  <c r="BS156" i="1" s="1"/>
  <c r="BS155" i="1" s="1"/>
  <c r="BR157" i="1"/>
  <c r="BQ157" i="1"/>
  <c r="BQ156" i="1" s="1"/>
  <c r="BP157" i="1"/>
  <c r="BO157" i="1"/>
  <c r="BO156" i="1" s="1"/>
  <c r="BO155" i="1" s="1"/>
  <c r="BN157" i="1"/>
  <c r="BM157" i="1"/>
  <c r="BM156" i="1" s="1"/>
  <c r="BL157" i="1"/>
  <c r="BK157" i="1"/>
  <c r="BK156" i="1" s="1"/>
  <c r="BK155" i="1" s="1"/>
  <c r="BJ157" i="1"/>
  <c r="BI157" i="1"/>
  <c r="BI156" i="1" s="1"/>
  <c r="BH157" i="1"/>
  <c r="BG157" i="1"/>
  <c r="BG156" i="1" s="1"/>
  <c r="BG155" i="1" s="1"/>
  <c r="BF157" i="1"/>
  <c r="BE157" i="1"/>
  <c r="BE156" i="1" s="1"/>
  <c r="BD157" i="1"/>
  <c r="BC157" i="1"/>
  <c r="BC156" i="1" s="1"/>
  <c r="BC155" i="1" s="1"/>
  <c r="BB157" i="1"/>
  <c r="BA157" i="1"/>
  <c r="BA156" i="1" s="1"/>
  <c r="AZ157" i="1"/>
  <c r="AY157" i="1"/>
  <c r="AY156" i="1" s="1"/>
  <c r="AY155" i="1" s="1"/>
  <c r="AX157" i="1"/>
  <c r="AW157" i="1"/>
  <c r="AW156" i="1" s="1"/>
  <c r="AV157" i="1"/>
  <c r="AU157" i="1"/>
  <c r="AU156" i="1" s="1"/>
  <c r="AU155" i="1" s="1"/>
  <c r="AT157" i="1"/>
  <c r="AS157" i="1"/>
  <c r="AS156" i="1" s="1"/>
  <c r="AR157" i="1"/>
  <c r="AQ157" i="1"/>
  <c r="AQ156" i="1" s="1"/>
  <c r="AQ155" i="1" s="1"/>
  <c r="AP157" i="1"/>
  <c r="AO157" i="1"/>
  <c r="AO156" i="1" s="1"/>
  <c r="AN157" i="1"/>
  <c r="AM157" i="1"/>
  <c r="AM156" i="1" s="1"/>
  <c r="AM155" i="1" s="1"/>
  <c r="AL157" i="1"/>
  <c r="AK157" i="1"/>
  <c r="AK156" i="1" s="1"/>
  <c r="AJ157" i="1"/>
  <c r="AI157" i="1"/>
  <c r="AI156" i="1" s="1"/>
  <c r="AI155" i="1" s="1"/>
  <c r="AH157" i="1"/>
  <c r="AG157" i="1"/>
  <c r="AG156" i="1" s="1"/>
  <c r="AF157" i="1"/>
  <c r="AE157" i="1"/>
  <c r="AE156" i="1" s="1"/>
  <c r="AE155" i="1" s="1"/>
  <c r="AD157" i="1"/>
  <c r="AC157" i="1"/>
  <c r="AC156" i="1" s="1"/>
  <c r="AB157" i="1"/>
  <c r="AA157" i="1"/>
  <c r="AA156" i="1" s="1"/>
  <c r="AA155" i="1" s="1"/>
  <c r="Z157" i="1"/>
  <c r="Y157" i="1"/>
  <c r="Y156" i="1" s="1"/>
  <c r="X157" i="1"/>
  <c r="W157" i="1"/>
  <c r="W156" i="1" s="1"/>
  <c r="W155" i="1" s="1"/>
  <c r="V157" i="1"/>
  <c r="U157" i="1"/>
  <c r="U156" i="1" s="1"/>
  <c r="T157" i="1"/>
  <c r="S157" i="1"/>
  <c r="S156" i="1" s="1"/>
  <c r="S155" i="1" s="1"/>
  <c r="R157" i="1"/>
  <c r="Q157" i="1"/>
  <c r="Q156" i="1" s="1"/>
  <c r="P157" i="1"/>
  <c r="O157" i="1"/>
  <c r="O156" i="1" s="1"/>
  <c r="O155" i="1" s="1"/>
  <c r="N157" i="1"/>
  <c r="M157" i="1"/>
  <c r="M156" i="1" s="1"/>
  <c r="L157" i="1"/>
  <c r="K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K155" i="1"/>
  <c r="CG155" i="1"/>
  <c r="CC155" i="1"/>
  <c r="BY155" i="1"/>
  <c r="BU155" i="1"/>
  <c r="BQ155" i="1"/>
  <c r="BM155" i="1"/>
  <c r="BI155" i="1"/>
  <c r="BE155" i="1"/>
  <c r="BA155" i="1"/>
  <c r="AW155" i="1"/>
  <c r="AS155" i="1"/>
  <c r="AO155" i="1"/>
  <c r="AK155" i="1"/>
  <c r="AG155" i="1"/>
  <c r="AC155" i="1"/>
  <c r="Y155" i="1"/>
  <c r="U155" i="1"/>
  <c r="Q155" i="1"/>
  <c r="M155" i="1"/>
  <c r="J153" i="1"/>
  <c r="J152" i="1"/>
  <c r="H152" i="1"/>
  <c r="J151" i="1"/>
  <c r="H151" i="1"/>
  <c r="J150" i="1"/>
  <c r="H150" i="1"/>
  <c r="CK149" i="1"/>
  <c r="CK135" i="1" s="1"/>
  <c r="CJ149" i="1"/>
  <c r="CI149" i="1"/>
  <c r="CH149" i="1"/>
  <c r="CG149" i="1"/>
  <c r="CG135" i="1" s="1"/>
  <c r="CF149" i="1"/>
  <c r="CE149" i="1"/>
  <c r="CD149" i="1"/>
  <c r="CC149" i="1"/>
  <c r="CC135" i="1" s="1"/>
  <c r="CB149" i="1"/>
  <c r="CA149" i="1"/>
  <c r="BZ149" i="1"/>
  <c r="BY149" i="1"/>
  <c r="BY135" i="1" s="1"/>
  <c r="BX149" i="1"/>
  <c r="BW149" i="1"/>
  <c r="BV149" i="1"/>
  <c r="BU149" i="1"/>
  <c r="BU135" i="1" s="1"/>
  <c r="BT149" i="1"/>
  <c r="BS149" i="1"/>
  <c r="BR149" i="1"/>
  <c r="BQ149" i="1"/>
  <c r="BQ135" i="1" s="1"/>
  <c r="BP149" i="1"/>
  <c r="BO149" i="1"/>
  <c r="BN149" i="1"/>
  <c r="BM149" i="1"/>
  <c r="BM135" i="1" s="1"/>
  <c r="BL149" i="1"/>
  <c r="BK149" i="1"/>
  <c r="BJ149" i="1"/>
  <c r="BI149" i="1"/>
  <c r="BI135" i="1" s="1"/>
  <c r="BH149" i="1"/>
  <c r="BG149" i="1"/>
  <c r="BF149" i="1"/>
  <c r="BE149" i="1"/>
  <c r="BE135" i="1" s="1"/>
  <c r="BD149" i="1"/>
  <c r="BC149" i="1"/>
  <c r="BB149" i="1"/>
  <c r="BA149" i="1"/>
  <c r="BA135" i="1" s="1"/>
  <c r="AZ149" i="1"/>
  <c r="AY149" i="1"/>
  <c r="AX149" i="1"/>
  <c r="AW149" i="1"/>
  <c r="AW135" i="1" s="1"/>
  <c r="AV149" i="1"/>
  <c r="AU149" i="1"/>
  <c r="AT149" i="1"/>
  <c r="AS149" i="1"/>
  <c r="AS135" i="1" s="1"/>
  <c r="AR149" i="1"/>
  <c r="AQ149" i="1"/>
  <c r="AP149" i="1"/>
  <c r="AO149" i="1"/>
  <c r="AO135" i="1" s="1"/>
  <c r="AN149" i="1"/>
  <c r="AM149" i="1"/>
  <c r="AL149" i="1"/>
  <c r="AK149" i="1"/>
  <c r="AK135" i="1" s="1"/>
  <c r="AJ149" i="1"/>
  <c r="AI149" i="1"/>
  <c r="AH149" i="1"/>
  <c r="AG149" i="1"/>
  <c r="AG135" i="1" s="1"/>
  <c r="AF149" i="1"/>
  <c r="AE149" i="1"/>
  <c r="AD149" i="1"/>
  <c r="AC149" i="1"/>
  <c r="AC135" i="1" s="1"/>
  <c r="AB149" i="1"/>
  <c r="AA149" i="1"/>
  <c r="Z149" i="1"/>
  <c r="Y149" i="1"/>
  <c r="Y135" i="1" s="1"/>
  <c r="X149" i="1"/>
  <c r="W149" i="1"/>
  <c r="V149" i="1"/>
  <c r="U149" i="1"/>
  <c r="U135" i="1" s="1"/>
  <c r="T149" i="1"/>
  <c r="S149" i="1"/>
  <c r="R149" i="1"/>
  <c r="Q149" i="1"/>
  <c r="Q135" i="1" s="1"/>
  <c r="P149" i="1"/>
  <c r="O149" i="1"/>
  <c r="N149" i="1"/>
  <c r="M149" i="1"/>
  <c r="M135" i="1" s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I135" i="1"/>
  <c r="CE135" i="1"/>
  <c r="CA135" i="1"/>
  <c r="BW135" i="1"/>
  <c r="BS135" i="1"/>
  <c r="BO135" i="1"/>
  <c r="BK135" i="1"/>
  <c r="BG135" i="1"/>
  <c r="BC135" i="1"/>
  <c r="AY135" i="1"/>
  <c r="AU135" i="1"/>
  <c r="AQ135" i="1"/>
  <c r="AM135" i="1"/>
  <c r="AI135" i="1"/>
  <c r="AE135" i="1"/>
  <c r="AA135" i="1"/>
  <c r="W135" i="1"/>
  <c r="S135" i="1"/>
  <c r="O135" i="1"/>
  <c r="K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J98" i="1"/>
  <c r="CI98" i="1"/>
  <c r="CI97" i="1" s="1"/>
  <c r="CI96" i="1" s="1"/>
  <c r="CH98" i="1"/>
  <c r="CG98" i="1"/>
  <c r="CG97" i="1" s="1"/>
  <c r="CF98" i="1"/>
  <c r="CE98" i="1"/>
  <c r="CE97" i="1" s="1"/>
  <c r="CE96" i="1" s="1"/>
  <c r="CD98" i="1"/>
  <c r="CC98" i="1"/>
  <c r="CC97" i="1" s="1"/>
  <c r="CB98" i="1"/>
  <c r="CA98" i="1"/>
  <c r="CA97" i="1" s="1"/>
  <c r="CA96" i="1" s="1"/>
  <c r="BZ98" i="1"/>
  <c r="BY98" i="1"/>
  <c r="BY97" i="1" s="1"/>
  <c r="BX98" i="1"/>
  <c r="BW98" i="1"/>
  <c r="BW97" i="1" s="1"/>
  <c r="BW96" i="1" s="1"/>
  <c r="BV98" i="1"/>
  <c r="BU98" i="1"/>
  <c r="BU97" i="1" s="1"/>
  <c r="BT98" i="1"/>
  <c r="BS98" i="1"/>
  <c r="BS97" i="1" s="1"/>
  <c r="BS96" i="1" s="1"/>
  <c r="BR98" i="1"/>
  <c r="BQ98" i="1"/>
  <c r="BQ97" i="1" s="1"/>
  <c r="BP98" i="1"/>
  <c r="BO98" i="1"/>
  <c r="BO97" i="1" s="1"/>
  <c r="BO96" i="1" s="1"/>
  <c r="BN98" i="1"/>
  <c r="BM98" i="1"/>
  <c r="BM97" i="1" s="1"/>
  <c r="BL98" i="1"/>
  <c r="BK98" i="1"/>
  <c r="BK97" i="1" s="1"/>
  <c r="BK96" i="1" s="1"/>
  <c r="BJ98" i="1"/>
  <c r="BI98" i="1"/>
  <c r="BI97" i="1" s="1"/>
  <c r="BH98" i="1"/>
  <c r="BG98" i="1"/>
  <c r="BG97" i="1" s="1"/>
  <c r="BG96" i="1" s="1"/>
  <c r="BF98" i="1"/>
  <c r="BE98" i="1"/>
  <c r="BE97" i="1" s="1"/>
  <c r="BD98" i="1"/>
  <c r="BC98" i="1"/>
  <c r="BC97" i="1" s="1"/>
  <c r="BC96" i="1" s="1"/>
  <c r="BB98" i="1"/>
  <c r="BA98" i="1"/>
  <c r="BA97" i="1" s="1"/>
  <c r="AZ98" i="1"/>
  <c r="AY98" i="1"/>
  <c r="AY97" i="1" s="1"/>
  <c r="AY96" i="1" s="1"/>
  <c r="AX98" i="1"/>
  <c r="AW98" i="1"/>
  <c r="AW97" i="1" s="1"/>
  <c r="AV98" i="1"/>
  <c r="AU98" i="1"/>
  <c r="AU97" i="1" s="1"/>
  <c r="AU96" i="1" s="1"/>
  <c r="AT98" i="1"/>
  <c r="AS98" i="1"/>
  <c r="AS97" i="1" s="1"/>
  <c r="AR98" i="1"/>
  <c r="AQ98" i="1"/>
  <c r="AQ97" i="1" s="1"/>
  <c r="AQ96" i="1" s="1"/>
  <c r="AP98" i="1"/>
  <c r="AO98" i="1"/>
  <c r="AO97" i="1" s="1"/>
  <c r="AN98" i="1"/>
  <c r="AM98" i="1"/>
  <c r="AM97" i="1" s="1"/>
  <c r="AM96" i="1" s="1"/>
  <c r="AL98" i="1"/>
  <c r="AK98" i="1"/>
  <c r="AK97" i="1" s="1"/>
  <c r="AJ98" i="1"/>
  <c r="AI98" i="1"/>
  <c r="AI97" i="1" s="1"/>
  <c r="AI96" i="1" s="1"/>
  <c r="AH98" i="1"/>
  <c r="AG98" i="1"/>
  <c r="AG97" i="1" s="1"/>
  <c r="AF98" i="1"/>
  <c r="AE98" i="1"/>
  <c r="AE97" i="1" s="1"/>
  <c r="AE96" i="1" s="1"/>
  <c r="AD98" i="1"/>
  <c r="AC98" i="1"/>
  <c r="AC97" i="1" s="1"/>
  <c r="AB98" i="1"/>
  <c r="AA98" i="1"/>
  <c r="AA97" i="1" s="1"/>
  <c r="AA96" i="1" s="1"/>
  <c r="Z98" i="1"/>
  <c r="Y98" i="1"/>
  <c r="Y97" i="1" s="1"/>
  <c r="X98" i="1"/>
  <c r="W98" i="1"/>
  <c r="W97" i="1" s="1"/>
  <c r="W96" i="1" s="1"/>
  <c r="V98" i="1"/>
  <c r="U98" i="1"/>
  <c r="U97" i="1" s="1"/>
  <c r="T98" i="1"/>
  <c r="S98" i="1"/>
  <c r="S97" i="1" s="1"/>
  <c r="S96" i="1" s="1"/>
  <c r="R98" i="1"/>
  <c r="Q98" i="1"/>
  <c r="Q97" i="1" s="1"/>
  <c r="P98" i="1"/>
  <c r="O98" i="1"/>
  <c r="O97" i="1" s="1"/>
  <c r="O96" i="1" s="1"/>
  <c r="N98" i="1"/>
  <c r="M98" i="1"/>
  <c r="M97" i="1" s="1"/>
  <c r="L98" i="1"/>
  <c r="K98" i="1"/>
  <c r="CJ97" i="1"/>
  <c r="CJ96" i="1" s="1"/>
  <c r="CH97" i="1"/>
  <c r="CF97" i="1"/>
  <c r="CF96" i="1" s="1"/>
  <c r="CD97" i="1"/>
  <c r="CB97" i="1"/>
  <c r="CB96" i="1" s="1"/>
  <c r="BZ97" i="1"/>
  <c r="BX97" i="1"/>
  <c r="BX96" i="1" s="1"/>
  <c r="BV97" i="1"/>
  <c r="BT97" i="1"/>
  <c r="BT96" i="1" s="1"/>
  <c r="BR97" i="1"/>
  <c r="BP97" i="1"/>
  <c r="BP96" i="1" s="1"/>
  <c r="BN97" i="1"/>
  <c r="BL97" i="1"/>
  <c r="BL96" i="1" s="1"/>
  <c r="BJ97" i="1"/>
  <c r="BH97" i="1"/>
  <c r="BH96" i="1" s="1"/>
  <c r="BF97" i="1"/>
  <c r="BD97" i="1"/>
  <c r="BD96" i="1" s="1"/>
  <c r="BB97" i="1"/>
  <c r="AZ97" i="1"/>
  <c r="AZ96" i="1" s="1"/>
  <c r="AX97" i="1"/>
  <c r="AV97" i="1"/>
  <c r="AV96" i="1" s="1"/>
  <c r="AT97" i="1"/>
  <c r="AR97" i="1"/>
  <c r="AR96" i="1" s="1"/>
  <c r="AP97" i="1"/>
  <c r="AN97" i="1"/>
  <c r="AN96" i="1" s="1"/>
  <c r="AL97" i="1"/>
  <c r="AJ97" i="1"/>
  <c r="AJ96" i="1" s="1"/>
  <c r="AH97" i="1"/>
  <c r="AF97" i="1"/>
  <c r="AF96" i="1" s="1"/>
  <c r="AD97" i="1"/>
  <c r="AB97" i="1"/>
  <c r="AB96" i="1" s="1"/>
  <c r="Z97" i="1"/>
  <c r="X97" i="1"/>
  <c r="X96" i="1" s="1"/>
  <c r="V97" i="1"/>
  <c r="T97" i="1"/>
  <c r="T96" i="1" s="1"/>
  <c r="R97" i="1"/>
  <c r="P97" i="1"/>
  <c r="P96" i="1" s="1"/>
  <c r="N97" i="1"/>
  <c r="L97" i="1"/>
  <c r="L96" i="1" s="1"/>
  <c r="CN96" i="1"/>
  <c r="CH96" i="1"/>
  <c r="CD96" i="1"/>
  <c r="BZ96" i="1"/>
  <c r="BV96" i="1"/>
  <c r="BR96" i="1"/>
  <c r="BN96" i="1"/>
  <c r="BJ96" i="1"/>
  <c r="BF96" i="1"/>
  <c r="BB96" i="1"/>
  <c r="AX96" i="1"/>
  <c r="AT96" i="1"/>
  <c r="AP96" i="1"/>
  <c r="AL96" i="1"/>
  <c r="AH96" i="1"/>
  <c r="AD96" i="1"/>
  <c r="Z96" i="1"/>
  <c r="V96" i="1"/>
  <c r="R96" i="1"/>
  <c r="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I76" i="1" s="1"/>
  <c r="CH81" i="1"/>
  <c r="CG81" i="1"/>
  <c r="CF81" i="1"/>
  <c r="CE81" i="1"/>
  <c r="CE76" i="1" s="1"/>
  <c r="CD81" i="1"/>
  <c r="CC81" i="1"/>
  <c r="CB81" i="1"/>
  <c r="CA81" i="1"/>
  <c r="CA76" i="1" s="1"/>
  <c r="BZ81" i="1"/>
  <c r="BY81" i="1"/>
  <c r="BX81" i="1"/>
  <c r="BW81" i="1"/>
  <c r="BW76" i="1" s="1"/>
  <c r="BV81" i="1"/>
  <c r="BU81" i="1"/>
  <c r="BT81" i="1"/>
  <c r="BS81" i="1"/>
  <c r="BS76" i="1" s="1"/>
  <c r="BR81" i="1"/>
  <c r="BQ81" i="1"/>
  <c r="BP81" i="1"/>
  <c r="BO81" i="1"/>
  <c r="BO76" i="1" s="1"/>
  <c r="BN81" i="1"/>
  <c r="BM81" i="1"/>
  <c r="BL81" i="1"/>
  <c r="BK81" i="1"/>
  <c r="BK76" i="1" s="1"/>
  <c r="BJ81" i="1"/>
  <c r="BI81" i="1"/>
  <c r="BH81" i="1"/>
  <c r="BG81" i="1"/>
  <c r="BG76" i="1" s="1"/>
  <c r="BF81" i="1"/>
  <c r="BE81" i="1"/>
  <c r="BD81" i="1"/>
  <c r="BC81" i="1"/>
  <c r="BC76" i="1" s="1"/>
  <c r="BB81" i="1"/>
  <c r="BA81" i="1"/>
  <c r="AZ81" i="1"/>
  <c r="AY81" i="1"/>
  <c r="AY76" i="1" s="1"/>
  <c r="AX81" i="1"/>
  <c r="AW81" i="1"/>
  <c r="AV81" i="1"/>
  <c r="AU81" i="1"/>
  <c r="AU76" i="1" s="1"/>
  <c r="AT81" i="1"/>
  <c r="AS81" i="1"/>
  <c r="AR81" i="1"/>
  <c r="AQ81" i="1"/>
  <c r="AQ76" i="1" s="1"/>
  <c r="AP81" i="1"/>
  <c r="AO81" i="1"/>
  <c r="AN81" i="1"/>
  <c r="AM81" i="1"/>
  <c r="AM76" i="1" s="1"/>
  <c r="AL81" i="1"/>
  <c r="AK81" i="1"/>
  <c r="AJ81" i="1"/>
  <c r="AI81" i="1"/>
  <c r="AI76" i="1" s="1"/>
  <c r="AH81" i="1"/>
  <c r="AG81" i="1"/>
  <c r="AF81" i="1"/>
  <c r="AE81" i="1"/>
  <c r="AE76" i="1" s="1"/>
  <c r="AD81" i="1"/>
  <c r="AC81" i="1"/>
  <c r="AB81" i="1"/>
  <c r="AA81" i="1"/>
  <c r="AA76" i="1" s="1"/>
  <c r="Z81" i="1"/>
  <c r="Y81" i="1"/>
  <c r="X81" i="1"/>
  <c r="W81" i="1"/>
  <c r="W76" i="1" s="1"/>
  <c r="V81" i="1"/>
  <c r="U81" i="1"/>
  <c r="T81" i="1"/>
  <c r="S81" i="1"/>
  <c r="S76" i="1" s="1"/>
  <c r="R81" i="1"/>
  <c r="Q81" i="1"/>
  <c r="P81" i="1"/>
  <c r="O81" i="1"/>
  <c r="O76" i="1" s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G76" i="1"/>
  <c r="CC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K59" i="1" s="1"/>
  <c r="CJ64" i="1"/>
  <c r="CI64" i="1"/>
  <c r="CH64" i="1"/>
  <c r="CG64" i="1"/>
  <c r="CG59" i="1" s="1"/>
  <c r="CF64" i="1"/>
  <c r="CE64" i="1"/>
  <c r="CD64" i="1"/>
  <c r="CC64" i="1"/>
  <c r="CC59" i="1" s="1"/>
  <c r="CB64" i="1"/>
  <c r="CA64" i="1"/>
  <c r="BZ64" i="1"/>
  <c r="BY64" i="1"/>
  <c r="BY59" i="1" s="1"/>
  <c r="BX64" i="1"/>
  <c r="BW64" i="1"/>
  <c r="BV64" i="1"/>
  <c r="BU64" i="1"/>
  <c r="BU59" i="1" s="1"/>
  <c r="BT64" i="1"/>
  <c r="BS64" i="1"/>
  <c r="BR64" i="1"/>
  <c r="BQ64" i="1"/>
  <c r="BQ59" i="1" s="1"/>
  <c r="BP64" i="1"/>
  <c r="BO64" i="1"/>
  <c r="BN64" i="1"/>
  <c r="BM64" i="1"/>
  <c r="BM59" i="1" s="1"/>
  <c r="BL64" i="1"/>
  <c r="BK64" i="1"/>
  <c r="BJ64" i="1"/>
  <c r="BI64" i="1"/>
  <c r="BI59" i="1" s="1"/>
  <c r="BH64" i="1"/>
  <c r="BG64" i="1"/>
  <c r="BF64" i="1"/>
  <c r="BE64" i="1"/>
  <c r="BE59" i="1" s="1"/>
  <c r="BD64" i="1"/>
  <c r="BC64" i="1"/>
  <c r="BB64" i="1"/>
  <c r="BA64" i="1"/>
  <c r="BA59" i="1" s="1"/>
  <c r="AZ64" i="1"/>
  <c r="AY64" i="1"/>
  <c r="AX64" i="1"/>
  <c r="AW64" i="1"/>
  <c r="AW59" i="1" s="1"/>
  <c r="AV64" i="1"/>
  <c r="AU64" i="1"/>
  <c r="AT64" i="1"/>
  <c r="AS64" i="1"/>
  <c r="AS59" i="1" s="1"/>
  <c r="AR64" i="1"/>
  <c r="AQ64" i="1"/>
  <c r="AP64" i="1"/>
  <c r="AO64" i="1"/>
  <c r="AO59" i="1" s="1"/>
  <c r="AN64" i="1"/>
  <c r="AM64" i="1"/>
  <c r="AL64" i="1"/>
  <c r="AK64" i="1"/>
  <c r="AK59" i="1" s="1"/>
  <c r="AJ64" i="1"/>
  <c r="AI64" i="1"/>
  <c r="AH64" i="1"/>
  <c r="AG64" i="1"/>
  <c r="AG59" i="1" s="1"/>
  <c r="AF64" i="1"/>
  <c r="AE64" i="1"/>
  <c r="AD64" i="1"/>
  <c r="AC64" i="1"/>
  <c r="AC59" i="1" s="1"/>
  <c r="AB64" i="1"/>
  <c r="AA64" i="1"/>
  <c r="Z64" i="1"/>
  <c r="Y64" i="1"/>
  <c r="Y59" i="1" s="1"/>
  <c r="X64" i="1"/>
  <c r="W64" i="1"/>
  <c r="V64" i="1"/>
  <c r="U64" i="1"/>
  <c r="U59" i="1" s="1"/>
  <c r="T64" i="1"/>
  <c r="S64" i="1"/>
  <c r="R64" i="1"/>
  <c r="Q64" i="1"/>
  <c r="Q59" i="1" s="1"/>
  <c r="P64" i="1"/>
  <c r="O64" i="1"/>
  <c r="N64" i="1"/>
  <c r="M64" i="1"/>
  <c r="M59" i="1" s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I59" i="1"/>
  <c r="CE59" i="1"/>
  <c r="CA59" i="1"/>
  <c r="BW59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I47" i="1"/>
  <c r="CH47" i="1"/>
  <c r="CH46" i="1" s="1"/>
  <c r="CG47" i="1"/>
  <c r="CF47" i="1"/>
  <c r="CF46" i="1" s="1"/>
  <c r="CE47" i="1"/>
  <c r="CD47" i="1"/>
  <c r="CD46" i="1" s="1"/>
  <c r="CC47" i="1"/>
  <c r="CB47" i="1"/>
  <c r="CB46" i="1" s="1"/>
  <c r="CA47" i="1"/>
  <c r="BZ47" i="1"/>
  <c r="BZ46" i="1" s="1"/>
  <c r="BY47" i="1"/>
  <c r="BX47" i="1"/>
  <c r="BX46" i="1" s="1"/>
  <c r="BW47" i="1"/>
  <c r="BV47" i="1"/>
  <c r="BV46" i="1" s="1"/>
  <c r="BU47" i="1"/>
  <c r="BT47" i="1"/>
  <c r="BT46" i="1" s="1"/>
  <c r="BS47" i="1"/>
  <c r="BR47" i="1"/>
  <c r="BR46" i="1" s="1"/>
  <c r="BQ47" i="1"/>
  <c r="BP47" i="1"/>
  <c r="BP46" i="1" s="1"/>
  <c r="BO47" i="1"/>
  <c r="BN47" i="1"/>
  <c r="BN46" i="1" s="1"/>
  <c r="BM47" i="1"/>
  <c r="BL47" i="1"/>
  <c r="BL46" i="1" s="1"/>
  <c r="BK47" i="1"/>
  <c r="BJ47" i="1"/>
  <c r="BJ46" i="1" s="1"/>
  <c r="BI47" i="1"/>
  <c r="BH47" i="1"/>
  <c r="BH46" i="1" s="1"/>
  <c r="BG47" i="1"/>
  <c r="BF47" i="1"/>
  <c r="BF46" i="1" s="1"/>
  <c r="BE47" i="1"/>
  <c r="BD47" i="1"/>
  <c r="BD46" i="1" s="1"/>
  <c r="BC47" i="1"/>
  <c r="BB47" i="1"/>
  <c r="BB46" i="1" s="1"/>
  <c r="BA47" i="1"/>
  <c r="AZ47" i="1"/>
  <c r="AZ46" i="1" s="1"/>
  <c r="AY47" i="1"/>
  <c r="AX47" i="1"/>
  <c r="AX46" i="1" s="1"/>
  <c r="AW47" i="1"/>
  <c r="AV47" i="1"/>
  <c r="AV46" i="1" s="1"/>
  <c r="AU47" i="1"/>
  <c r="AT47" i="1"/>
  <c r="AT46" i="1" s="1"/>
  <c r="AS47" i="1"/>
  <c r="AR47" i="1"/>
  <c r="AR46" i="1" s="1"/>
  <c r="AQ47" i="1"/>
  <c r="AP47" i="1"/>
  <c r="AP46" i="1" s="1"/>
  <c r="AO47" i="1"/>
  <c r="AN47" i="1"/>
  <c r="AN46" i="1" s="1"/>
  <c r="AM47" i="1"/>
  <c r="AL47" i="1"/>
  <c r="AL46" i="1" s="1"/>
  <c r="AK47" i="1"/>
  <c r="AJ47" i="1"/>
  <c r="AJ46" i="1" s="1"/>
  <c r="AI47" i="1"/>
  <c r="AH47" i="1"/>
  <c r="AH46" i="1" s="1"/>
  <c r="AG47" i="1"/>
  <c r="AF47" i="1"/>
  <c r="AF46" i="1" s="1"/>
  <c r="AE47" i="1"/>
  <c r="AD47" i="1"/>
  <c r="AD46" i="1" s="1"/>
  <c r="AC47" i="1"/>
  <c r="AB47" i="1"/>
  <c r="AB46" i="1" s="1"/>
  <c r="AA47" i="1"/>
  <c r="Z47" i="1"/>
  <c r="Z46" i="1" s="1"/>
  <c r="Y47" i="1"/>
  <c r="X47" i="1"/>
  <c r="X46" i="1" s="1"/>
  <c r="W47" i="1"/>
  <c r="V47" i="1"/>
  <c r="V46" i="1" s="1"/>
  <c r="U47" i="1"/>
  <c r="T47" i="1"/>
  <c r="T46" i="1" s="1"/>
  <c r="S47" i="1"/>
  <c r="R47" i="1"/>
  <c r="R46" i="1" s="1"/>
  <c r="Q47" i="1"/>
  <c r="P47" i="1"/>
  <c r="P46" i="1" s="1"/>
  <c r="O47" i="1"/>
  <c r="N47" i="1"/>
  <c r="N46" i="1" s="1"/>
  <c r="M47" i="1"/>
  <c r="L47" i="1"/>
  <c r="L46" i="1" s="1"/>
  <c r="K47" i="1"/>
  <c r="J47" i="1"/>
  <c r="CK46" i="1"/>
  <c r="CI46" i="1"/>
  <c r="CI45" i="1" s="1"/>
  <c r="CI44" i="1" s="1"/>
  <c r="CG46" i="1"/>
  <c r="CE46" i="1"/>
  <c r="CE45" i="1" s="1"/>
  <c r="CE44" i="1" s="1"/>
  <c r="CC46" i="1"/>
  <c r="CA46" i="1"/>
  <c r="CA45" i="1" s="1"/>
  <c r="CA44" i="1" s="1"/>
  <c r="BY46" i="1"/>
  <c r="BW46" i="1"/>
  <c r="BW45" i="1" s="1"/>
  <c r="BW44" i="1" s="1"/>
  <c r="BU46" i="1"/>
  <c r="BS46" i="1"/>
  <c r="BS45" i="1" s="1"/>
  <c r="BS44" i="1" s="1"/>
  <c r="BQ46" i="1"/>
  <c r="BO46" i="1"/>
  <c r="BO45" i="1" s="1"/>
  <c r="BO44" i="1" s="1"/>
  <c r="BM46" i="1"/>
  <c r="BK46" i="1"/>
  <c r="BK45" i="1" s="1"/>
  <c r="BK44" i="1" s="1"/>
  <c r="BI46" i="1"/>
  <c r="BG46" i="1"/>
  <c r="BG45" i="1" s="1"/>
  <c r="BG44" i="1" s="1"/>
  <c r="BE46" i="1"/>
  <c r="BC46" i="1"/>
  <c r="BC45" i="1" s="1"/>
  <c r="BC44" i="1" s="1"/>
  <c r="BA46" i="1"/>
  <c r="AY46" i="1"/>
  <c r="AY45" i="1" s="1"/>
  <c r="AY44" i="1" s="1"/>
  <c r="AW46" i="1"/>
  <c r="AU46" i="1"/>
  <c r="AU45" i="1" s="1"/>
  <c r="AU44" i="1" s="1"/>
  <c r="AS46" i="1"/>
  <c r="AQ46" i="1"/>
  <c r="AQ45" i="1" s="1"/>
  <c r="AQ44" i="1" s="1"/>
  <c r="AO46" i="1"/>
  <c r="AM46" i="1"/>
  <c r="AM45" i="1" s="1"/>
  <c r="AM44" i="1" s="1"/>
  <c r="AK46" i="1"/>
  <c r="AI46" i="1"/>
  <c r="AI45" i="1" s="1"/>
  <c r="AI44" i="1" s="1"/>
  <c r="AG46" i="1"/>
  <c r="AE46" i="1"/>
  <c r="AE45" i="1" s="1"/>
  <c r="AE44" i="1" s="1"/>
  <c r="AC46" i="1"/>
  <c r="AA46" i="1"/>
  <c r="AA45" i="1" s="1"/>
  <c r="AA44" i="1" s="1"/>
  <c r="Y46" i="1"/>
  <c r="W46" i="1"/>
  <c r="W45" i="1" s="1"/>
  <c r="W44" i="1" s="1"/>
  <c r="U46" i="1"/>
  <c r="S46" i="1"/>
  <c r="S45" i="1" s="1"/>
  <c r="S44" i="1" s="1"/>
  <c r="Q46" i="1"/>
  <c r="O46" i="1"/>
  <c r="O45" i="1" s="1"/>
  <c r="O44" i="1" s="1"/>
  <c r="M46" i="1"/>
  <c r="K46" i="1"/>
  <c r="J42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I36" i="1"/>
  <c r="CG36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J36" i="1" s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H27" i="1"/>
  <c r="CG27" i="1"/>
  <c r="CG26" i="1" s="1"/>
  <c r="CF27" i="1"/>
  <c r="CE27" i="1"/>
  <c r="CE26" i="1" s="1"/>
  <c r="CD27" i="1"/>
  <c r="CC27" i="1"/>
  <c r="CC26" i="1" s="1"/>
  <c r="CB27" i="1"/>
  <c r="CA27" i="1"/>
  <c r="CA26" i="1" s="1"/>
  <c r="BZ27" i="1"/>
  <c r="BY27" i="1"/>
  <c r="BY26" i="1" s="1"/>
  <c r="BX27" i="1"/>
  <c r="BW27" i="1"/>
  <c r="BW26" i="1" s="1"/>
  <c r="BV27" i="1"/>
  <c r="BU27" i="1"/>
  <c r="BU26" i="1" s="1"/>
  <c r="BT27" i="1"/>
  <c r="BS27" i="1"/>
  <c r="BS26" i="1" s="1"/>
  <c r="BR27" i="1"/>
  <c r="BQ27" i="1"/>
  <c r="BQ26" i="1" s="1"/>
  <c r="BP27" i="1"/>
  <c r="BO27" i="1"/>
  <c r="BO26" i="1" s="1"/>
  <c r="BN27" i="1"/>
  <c r="BM27" i="1"/>
  <c r="BM26" i="1" s="1"/>
  <c r="BL27" i="1"/>
  <c r="BK27" i="1"/>
  <c r="BK26" i="1" s="1"/>
  <c r="BJ27" i="1"/>
  <c r="BI27" i="1"/>
  <c r="BI26" i="1" s="1"/>
  <c r="BH27" i="1"/>
  <c r="BG27" i="1"/>
  <c r="BG26" i="1" s="1"/>
  <c r="BF27" i="1"/>
  <c r="BE27" i="1"/>
  <c r="BE26" i="1" s="1"/>
  <c r="BD27" i="1"/>
  <c r="BC27" i="1"/>
  <c r="BC26" i="1" s="1"/>
  <c r="BB27" i="1"/>
  <c r="BA27" i="1"/>
  <c r="BA26" i="1" s="1"/>
  <c r="AZ27" i="1"/>
  <c r="AY27" i="1"/>
  <c r="AY26" i="1" s="1"/>
  <c r="AX27" i="1"/>
  <c r="AW27" i="1"/>
  <c r="AW26" i="1" s="1"/>
  <c r="AV27" i="1"/>
  <c r="AU27" i="1"/>
  <c r="AU26" i="1" s="1"/>
  <c r="AT27" i="1"/>
  <c r="AS27" i="1"/>
  <c r="AS26" i="1" s="1"/>
  <c r="AR27" i="1"/>
  <c r="AQ27" i="1"/>
  <c r="AQ26" i="1" s="1"/>
  <c r="AP27" i="1"/>
  <c r="AO27" i="1"/>
  <c r="AO26" i="1" s="1"/>
  <c r="AN27" i="1"/>
  <c r="AM27" i="1"/>
  <c r="AM26" i="1" s="1"/>
  <c r="AL27" i="1"/>
  <c r="AK27" i="1"/>
  <c r="AK26" i="1" s="1"/>
  <c r="AJ27" i="1"/>
  <c r="AI27" i="1"/>
  <c r="AI26" i="1" s="1"/>
  <c r="AH27" i="1"/>
  <c r="AG27" i="1"/>
  <c r="AG26" i="1" s="1"/>
  <c r="AF27" i="1"/>
  <c r="AE27" i="1"/>
  <c r="AE26" i="1" s="1"/>
  <c r="AD27" i="1"/>
  <c r="AC27" i="1"/>
  <c r="AC26" i="1" s="1"/>
  <c r="AB27" i="1"/>
  <c r="AA27" i="1"/>
  <c r="AA26" i="1" s="1"/>
  <c r="Z27" i="1"/>
  <c r="Y27" i="1"/>
  <c r="Y26" i="1" s="1"/>
  <c r="X27" i="1"/>
  <c r="W27" i="1"/>
  <c r="W26" i="1" s="1"/>
  <c r="V27" i="1"/>
  <c r="U27" i="1"/>
  <c r="U26" i="1" s="1"/>
  <c r="T27" i="1"/>
  <c r="S27" i="1"/>
  <c r="S26" i="1" s="1"/>
  <c r="R27" i="1"/>
  <c r="Q27" i="1"/>
  <c r="Q26" i="1" s="1"/>
  <c r="P27" i="1"/>
  <c r="O27" i="1"/>
  <c r="O26" i="1" s="1"/>
  <c r="N27" i="1"/>
  <c r="M27" i="1"/>
  <c r="M26" i="1" s="1"/>
  <c r="L27" i="1"/>
  <c r="K27" i="1"/>
  <c r="CJ26" i="1"/>
  <c r="CH26" i="1"/>
  <c r="CH25" i="1" s="1"/>
  <c r="CF26" i="1"/>
  <c r="CD26" i="1"/>
  <c r="CD25" i="1" s="1"/>
  <c r="CB26" i="1"/>
  <c r="BZ26" i="1"/>
  <c r="BZ25" i="1" s="1"/>
  <c r="BX26" i="1"/>
  <c r="BV26" i="1"/>
  <c r="BV25" i="1" s="1"/>
  <c r="BT26" i="1"/>
  <c r="BR26" i="1"/>
  <c r="BR25" i="1" s="1"/>
  <c r="BP26" i="1"/>
  <c r="BN26" i="1"/>
  <c r="BN25" i="1" s="1"/>
  <c r="BL26" i="1"/>
  <c r="BJ26" i="1"/>
  <c r="BJ25" i="1" s="1"/>
  <c r="BH26" i="1"/>
  <c r="BF26" i="1"/>
  <c r="BF25" i="1" s="1"/>
  <c r="BD26" i="1"/>
  <c r="BB26" i="1"/>
  <c r="BB25" i="1" s="1"/>
  <c r="AZ26" i="1"/>
  <c r="AX26" i="1"/>
  <c r="AX25" i="1" s="1"/>
  <c r="AV26" i="1"/>
  <c r="AT26" i="1"/>
  <c r="AT25" i="1" s="1"/>
  <c r="AR26" i="1"/>
  <c r="AP26" i="1"/>
  <c r="AP25" i="1" s="1"/>
  <c r="AN26" i="1"/>
  <c r="AL26" i="1"/>
  <c r="AL25" i="1" s="1"/>
  <c r="AJ26" i="1"/>
  <c r="AH26" i="1"/>
  <c r="AH25" i="1" s="1"/>
  <c r="AF26" i="1"/>
  <c r="AD26" i="1"/>
  <c r="AD25" i="1" s="1"/>
  <c r="AB26" i="1"/>
  <c r="Z26" i="1"/>
  <c r="Z25" i="1" s="1"/>
  <c r="X26" i="1"/>
  <c r="V26" i="1"/>
  <c r="V25" i="1" s="1"/>
  <c r="T26" i="1"/>
  <c r="R26" i="1"/>
  <c r="R25" i="1" s="1"/>
  <c r="P26" i="1"/>
  <c r="N26" i="1"/>
  <c r="N25" i="1" s="1"/>
  <c r="L26" i="1"/>
  <c r="CK25" i="1"/>
  <c r="CI25" i="1"/>
  <c r="CG25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CN8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N7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C2" i="1"/>
  <c r="BA2" i="1"/>
  <c r="AZ2" i="1"/>
  <c r="AY2" i="1" s="1"/>
  <c r="AX2" i="1"/>
  <c r="AW2" i="1" s="1"/>
  <c r="L2" i="1"/>
  <c r="CN1" i="1"/>
  <c r="CN9" i="1" s="1"/>
  <c r="B1" i="1"/>
  <c r="C501" i="1" s="1"/>
  <c r="A1" i="1"/>
  <c r="BB9" i="1"/>
  <c r="BB8" i="1"/>
  <c r="BA9" i="1"/>
  <c r="BB501" i="1" l="1"/>
  <c r="R45" i="1"/>
  <c r="R44" i="1" s="1"/>
  <c r="Z45" i="1"/>
  <c r="Z44" i="1" s="1"/>
  <c r="AH45" i="1"/>
  <c r="AH44" i="1" s="1"/>
  <c r="AP45" i="1"/>
  <c r="AP44" i="1" s="1"/>
  <c r="AX45" i="1"/>
  <c r="AX44" i="1" s="1"/>
  <c r="BF45" i="1"/>
  <c r="BF44" i="1" s="1"/>
  <c r="BN45" i="1"/>
  <c r="BN44" i="1" s="1"/>
  <c r="BV45" i="1"/>
  <c r="BV44" i="1" s="1"/>
  <c r="CD45" i="1"/>
  <c r="CD44" i="1" s="1"/>
  <c r="L280" i="1"/>
  <c r="T280" i="1"/>
  <c r="AB280" i="1"/>
  <c r="AJ280" i="1"/>
  <c r="AR280" i="1"/>
  <c r="AZ280" i="1"/>
  <c r="BH280" i="1"/>
  <c r="BP280" i="1"/>
  <c r="BX280" i="1"/>
  <c r="CF280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A503" i="1"/>
  <c r="A12" i="1"/>
  <c r="J46" i="1"/>
  <c r="K45" i="1"/>
  <c r="L59" i="1"/>
  <c r="L45" i="1" s="1"/>
  <c r="L44" i="1" s="1"/>
  <c r="N59" i="1"/>
  <c r="N45" i="1" s="1"/>
  <c r="N44" i="1" s="1"/>
  <c r="P59" i="1"/>
  <c r="P45" i="1" s="1"/>
  <c r="P44" i="1" s="1"/>
  <c r="R59" i="1"/>
  <c r="T59" i="1"/>
  <c r="T45" i="1" s="1"/>
  <c r="T44" i="1" s="1"/>
  <c r="V59" i="1"/>
  <c r="V45" i="1" s="1"/>
  <c r="V44" i="1" s="1"/>
  <c r="X59" i="1"/>
  <c r="X45" i="1" s="1"/>
  <c r="X44" i="1" s="1"/>
  <c r="Z59" i="1"/>
  <c r="AB59" i="1"/>
  <c r="AB45" i="1" s="1"/>
  <c r="AB44" i="1" s="1"/>
  <c r="AD59" i="1"/>
  <c r="AD45" i="1" s="1"/>
  <c r="AD44" i="1" s="1"/>
  <c r="AF59" i="1"/>
  <c r="AF45" i="1" s="1"/>
  <c r="AF44" i="1" s="1"/>
  <c r="AH59" i="1"/>
  <c r="AJ59" i="1"/>
  <c r="AJ45" i="1" s="1"/>
  <c r="AJ44" i="1" s="1"/>
  <c r="AL59" i="1"/>
  <c r="AL45" i="1" s="1"/>
  <c r="AL44" i="1" s="1"/>
  <c r="AN59" i="1"/>
  <c r="AN45" i="1" s="1"/>
  <c r="AN44" i="1" s="1"/>
  <c r="AP59" i="1"/>
  <c r="AR59" i="1"/>
  <c r="AR45" i="1" s="1"/>
  <c r="AR44" i="1" s="1"/>
  <c r="AT59" i="1"/>
  <c r="AT45" i="1" s="1"/>
  <c r="AT44" i="1" s="1"/>
  <c r="AV59" i="1"/>
  <c r="AV45" i="1" s="1"/>
  <c r="AV44" i="1" s="1"/>
  <c r="AX59" i="1"/>
  <c r="AZ59" i="1"/>
  <c r="AZ45" i="1" s="1"/>
  <c r="AZ44" i="1" s="1"/>
  <c r="BB59" i="1"/>
  <c r="BB45" i="1" s="1"/>
  <c r="BB44" i="1" s="1"/>
  <c r="BD59" i="1"/>
  <c r="BD45" i="1" s="1"/>
  <c r="BD44" i="1" s="1"/>
  <c r="BF59" i="1"/>
  <c r="BH59" i="1"/>
  <c r="BH45" i="1" s="1"/>
  <c r="BH44" i="1" s="1"/>
  <c r="BJ59" i="1"/>
  <c r="BJ45" i="1" s="1"/>
  <c r="BJ44" i="1" s="1"/>
  <c r="BL59" i="1"/>
  <c r="BL45" i="1" s="1"/>
  <c r="BL44" i="1" s="1"/>
  <c r="BN59" i="1"/>
  <c r="BP59" i="1"/>
  <c r="BP45" i="1" s="1"/>
  <c r="BP44" i="1" s="1"/>
  <c r="BR59" i="1"/>
  <c r="BR45" i="1" s="1"/>
  <c r="BR44" i="1" s="1"/>
  <c r="BT59" i="1"/>
  <c r="BT45" i="1" s="1"/>
  <c r="BT44" i="1" s="1"/>
  <c r="BV59" i="1"/>
  <c r="BX59" i="1"/>
  <c r="BX45" i="1" s="1"/>
  <c r="BX44" i="1" s="1"/>
  <c r="BZ59" i="1"/>
  <c r="BZ45" i="1" s="1"/>
  <c r="BZ44" i="1" s="1"/>
  <c r="CB59" i="1"/>
  <c r="CB45" i="1" s="1"/>
  <c r="CB44" i="1" s="1"/>
  <c r="CD59" i="1"/>
  <c r="CF59" i="1"/>
  <c r="CF45" i="1" s="1"/>
  <c r="CF44" i="1" s="1"/>
  <c r="CH59" i="1"/>
  <c r="CH45" i="1" s="1"/>
  <c r="CH44" i="1" s="1"/>
  <c r="CJ59" i="1"/>
  <c r="CJ45" i="1" s="1"/>
  <c r="CJ44" i="1" s="1"/>
  <c r="J98" i="1"/>
  <c r="K97" i="1"/>
  <c r="M96" i="1"/>
  <c r="Q96" i="1"/>
  <c r="Q24" i="1" s="1"/>
  <c r="Q10" i="1" s="1"/>
  <c r="Q502" i="1" s="1"/>
  <c r="Q523" i="1" s="1"/>
  <c r="U96" i="1"/>
  <c r="Y96" i="1"/>
  <c r="Y24" i="1" s="1"/>
  <c r="Y10" i="1" s="1"/>
  <c r="Y502" i="1" s="1"/>
  <c r="Y523" i="1" s="1"/>
  <c r="AC96" i="1"/>
  <c r="AG96" i="1"/>
  <c r="AG24" i="1" s="1"/>
  <c r="AG10" i="1" s="1"/>
  <c r="AG502" i="1" s="1"/>
  <c r="AG523" i="1" s="1"/>
  <c r="AK96" i="1"/>
  <c r="AO96" i="1"/>
  <c r="AO24" i="1" s="1"/>
  <c r="AO10" i="1" s="1"/>
  <c r="AO502" i="1" s="1"/>
  <c r="AO523" i="1" s="1"/>
  <c r="AS96" i="1"/>
  <c r="AW96" i="1"/>
  <c r="AW24" i="1" s="1"/>
  <c r="AW10" i="1" s="1"/>
  <c r="AW502" i="1" s="1"/>
  <c r="AW523" i="1" s="1"/>
  <c r="BA96" i="1"/>
  <c r="BE96" i="1"/>
  <c r="BE24" i="1" s="1"/>
  <c r="BE10" i="1" s="1"/>
  <c r="BE502" i="1" s="1"/>
  <c r="BE523" i="1" s="1"/>
  <c r="BI96" i="1"/>
  <c r="BM96" i="1"/>
  <c r="BM24" i="1" s="1"/>
  <c r="BM10" i="1" s="1"/>
  <c r="BM502" i="1" s="1"/>
  <c r="BM523" i="1" s="1"/>
  <c r="BQ96" i="1"/>
  <c r="BU96" i="1"/>
  <c r="BU24" i="1" s="1"/>
  <c r="BU10" i="1" s="1"/>
  <c r="BU502" i="1" s="1"/>
  <c r="BU523" i="1" s="1"/>
  <c r="BY96" i="1"/>
  <c r="CC96" i="1"/>
  <c r="CC24" i="1" s="1"/>
  <c r="CC10" i="1" s="1"/>
  <c r="CC502" i="1" s="1"/>
  <c r="CC523" i="1" s="1"/>
  <c r="CG96" i="1"/>
  <c r="CK96" i="1"/>
  <c r="CK24" i="1" s="1"/>
  <c r="CK10" i="1" s="1"/>
  <c r="CK502" i="1" s="1"/>
  <c r="J135" i="1"/>
  <c r="J157" i="1"/>
  <c r="K156" i="1"/>
  <c r="J191" i="1"/>
  <c r="K189" i="1"/>
  <c r="J189" i="1" s="1"/>
  <c r="J228" i="1"/>
  <c r="K226" i="1"/>
  <c r="J226" i="1" s="1"/>
  <c r="J429" i="1"/>
  <c r="K418" i="1"/>
  <c r="AV2" i="1"/>
  <c r="BD2" i="1"/>
  <c r="L11" i="1"/>
  <c r="J13" i="1"/>
  <c r="M12" i="1"/>
  <c r="L25" i="1"/>
  <c r="L24" i="1" s="1"/>
  <c r="P25" i="1"/>
  <c r="T25" i="1"/>
  <c r="T24" i="1" s="1"/>
  <c r="T10" i="1" s="1"/>
  <c r="T502" i="1" s="1"/>
  <c r="T523" i="1" s="1"/>
  <c r="X25" i="1"/>
  <c r="AB25" i="1"/>
  <c r="AB24" i="1" s="1"/>
  <c r="AB10" i="1" s="1"/>
  <c r="AB502" i="1" s="1"/>
  <c r="AB523" i="1" s="1"/>
  <c r="AF25" i="1"/>
  <c r="AJ25" i="1"/>
  <c r="AJ24" i="1" s="1"/>
  <c r="AJ10" i="1" s="1"/>
  <c r="AJ502" i="1" s="1"/>
  <c r="AJ523" i="1" s="1"/>
  <c r="AN25" i="1"/>
  <c r="AR25" i="1"/>
  <c r="AR24" i="1" s="1"/>
  <c r="AR10" i="1" s="1"/>
  <c r="AR502" i="1" s="1"/>
  <c r="AR523" i="1" s="1"/>
  <c r="AV25" i="1"/>
  <c r="AZ25" i="1"/>
  <c r="AZ24" i="1" s="1"/>
  <c r="AZ10" i="1" s="1"/>
  <c r="AZ502" i="1" s="1"/>
  <c r="AZ523" i="1" s="1"/>
  <c r="BD25" i="1"/>
  <c r="BH25" i="1"/>
  <c r="BH24" i="1" s="1"/>
  <c r="BH10" i="1" s="1"/>
  <c r="BH502" i="1" s="1"/>
  <c r="BH523" i="1" s="1"/>
  <c r="BL25" i="1"/>
  <c r="BP25" i="1"/>
  <c r="BP24" i="1" s="1"/>
  <c r="BP10" i="1" s="1"/>
  <c r="BP502" i="1" s="1"/>
  <c r="BP523" i="1" s="1"/>
  <c r="BT25" i="1"/>
  <c r="BX25" i="1"/>
  <c r="BX24" i="1" s="1"/>
  <c r="BX10" i="1" s="1"/>
  <c r="BX502" i="1" s="1"/>
  <c r="BX523" i="1" s="1"/>
  <c r="CB25" i="1"/>
  <c r="CF25" i="1"/>
  <c r="CF24" i="1" s="1"/>
  <c r="CF10" i="1" s="1"/>
  <c r="CF502" i="1" s="1"/>
  <c r="CF523" i="1" s="1"/>
  <c r="CJ25" i="1"/>
  <c r="J27" i="1"/>
  <c r="K26" i="1"/>
  <c r="M45" i="1"/>
  <c r="M44" i="1" s="1"/>
  <c r="M24" i="1" s="1"/>
  <c r="Q45" i="1"/>
  <c r="Q44" i="1" s="1"/>
  <c r="U45" i="1"/>
  <c r="U44" i="1" s="1"/>
  <c r="U24" i="1" s="1"/>
  <c r="U10" i="1" s="1"/>
  <c r="U502" i="1" s="1"/>
  <c r="U523" i="1" s="1"/>
  <c r="Y45" i="1"/>
  <c r="Y44" i="1" s="1"/>
  <c r="AC45" i="1"/>
  <c r="AC44" i="1" s="1"/>
  <c r="AC24" i="1" s="1"/>
  <c r="AC10" i="1" s="1"/>
  <c r="AC502" i="1" s="1"/>
  <c r="AC523" i="1" s="1"/>
  <c r="AG45" i="1"/>
  <c r="AG44" i="1" s="1"/>
  <c r="AK45" i="1"/>
  <c r="AK44" i="1" s="1"/>
  <c r="AK24" i="1" s="1"/>
  <c r="AK10" i="1" s="1"/>
  <c r="AK502" i="1" s="1"/>
  <c r="AK523" i="1" s="1"/>
  <c r="AO45" i="1"/>
  <c r="AO44" i="1" s="1"/>
  <c r="AS45" i="1"/>
  <c r="AS44" i="1" s="1"/>
  <c r="AS24" i="1" s="1"/>
  <c r="AS10" i="1" s="1"/>
  <c r="AS502" i="1" s="1"/>
  <c r="AS523" i="1" s="1"/>
  <c r="AW45" i="1"/>
  <c r="AW44" i="1" s="1"/>
  <c r="BA45" i="1"/>
  <c r="BA44" i="1" s="1"/>
  <c r="BA24" i="1" s="1"/>
  <c r="BA10" i="1" s="1"/>
  <c r="BA502" i="1" s="1"/>
  <c r="BA523" i="1" s="1"/>
  <c r="BE45" i="1"/>
  <c r="BE44" i="1" s="1"/>
  <c r="BI45" i="1"/>
  <c r="BI44" i="1" s="1"/>
  <c r="BI24" i="1" s="1"/>
  <c r="BI10" i="1" s="1"/>
  <c r="BI502" i="1" s="1"/>
  <c r="BI523" i="1" s="1"/>
  <c r="BM45" i="1"/>
  <c r="BM44" i="1" s="1"/>
  <c r="BQ45" i="1"/>
  <c r="BQ44" i="1" s="1"/>
  <c r="BQ24" i="1" s="1"/>
  <c r="BQ10" i="1" s="1"/>
  <c r="BQ502" i="1" s="1"/>
  <c r="BQ523" i="1" s="1"/>
  <c r="BU45" i="1"/>
  <c r="BU44" i="1" s="1"/>
  <c r="BY45" i="1"/>
  <c r="BY44" i="1" s="1"/>
  <c r="BY24" i="1" s="1"/>
  <c r="BY10" i="1" s="1"/>
  <c r="BY502" i="1" s="1"/>
  <c r="BY523" i="1" s="1"/>
  <c r="CC45" i="1"/>
  <c r="CC44" i="1" s="1"/>
  <c r="CG45" i="1"/>
  <c r="CG44" i="1" s="1"/>
  <c r="CG24" i="1" s="1"/>
  <c r="CG10" i="1" s="1"/>
  <c r="CG502" i="1" s="1"/>
  <c r="CG523" i="1" s="1"/>
  <c r="CK45" i="1"/>
  <c r="CK44" i="1" s="1"/>
  <c r="K76" i="1"/>
  <c r="J76" i="1" s="1"/>
  <c r="K166" i="1"/>
  <c r="J166" i="1" s="1"/>
  <c r="J176" i="1"/>
  <c r="K175" i="1"/>
  <c r="J175" i="1" s="1"/>
  <c r="K209" i="1"/>
  <c r="J209" i="1" s="1"/>
  <c r="L217" i="1"/>
  <c r="P217" i="1"/>
  <c r="T217" i="1"/>
  <c r="X217" i="1"/>
  <c r="AB217" i="1"/>
  <c r="AF217" i="1"/>
  <c r="AJ217" i="1"/>
  <c r="AN217" i="1"/>
  <c r="AR217" i="1"/>
  <c r="AV217" i="1"/>
  <c r="AZ217" i="1"/>
  <c r="BD217" i="1"/>
  <c r="BH217" i="1"/>
  <c r="BL217" i="1"/>
  <c r="BP217" i="1"/>
  <c r="BT217" i="1"/>
  <c r="BX217" i="1"/>
  <c r="CB217" i="1"/>
  <c r="CF217" i="1"/>
  <c r="CJ217" i="1"/>
  <c r="J220" i="1"/>
  <c r="K218" i="1"/>
  <c r="J283" i="1"/>
  <c r="K282" i="1"/>
  <c r="M282" i="1"/>
  <c r="M281" i="1" s="1"/>
  <c r="M280" i="1" s="1"/>
  <c r="O282" i="1"/>
  <c r="O281" i="1" s="1"/>
  <c r="Q282" i="1"/>
  <c r="Q281" i="1" s="1"/>
  <c r="Q280" i="1" s="1"/>
  <c r="S282" i="1"/>
  <c r="S281" i="1" s="1"/>
  <c r="S280" i="1" s="1"/>
  <c r="S24" i="1" s="1"/>
  <c r="S10" i="1" s="1"/>
  <c r="S502" i="1" s="1"/>
  <c r="S523" i="1" s="1"/>
  <c r="U282" i="1"/>
  <c r="U281" i="1" s="1"/>
  <c r="U280" i="1" s="1"/>
  <c r="W282" i="1"/>
  <c r="W281" i="1" s="1"/>
  <c r="Y282" i="1"/>
  <c r="Y281" i="1" s="1"/>
  <c r="Y280" i="1" s="1"/>
  <c r="AA282" i="1"/>
  <c r="AA281" i="1" s="1"/>
  <c r="AA280" i="1" s="1"/>
  <c r="AA24" i="1" s="1"/>
  <c r="AA10" i="1" s="1"/>
  <c r="AA502" i="1" s="1"/>
  <c r="AA523" i="1" s="1"/>
  <c r="AC282" i="1"/>
  <c r="AC281" i="1" s="1"/>
  <c r="AC280" i="1" s="1"/>
  <c r="AE282" i="1"/>
  <c r="AE281" i="1" s="1"/>
  <c r="AG282" i="1"/>
  <c r="AG281" i="1" s="1"/>
  <c r="AG280" i="1" s="1"/>
  <c r="AI282" i="1"/>
  <c r="AI281" i="1" s="1"/>
  <c r="AI280" i="1" s="1"/>
  <c r="AI24" i="1" s="1"/>
  <c r="AI10" i="1" s="1"/>
  <c r="AI502" i="1" s="1"/>
  <c r="AI523" i="1" s="1"/>
  <c r="AK282" i="1"/>
  <c r="AK281" i="1" s="1"/>
  <c r="AK280" i="1" s="1"/>
  <c r="AM282" i="1"/>
  <c r="AM281" i="1" s="1"/>
  <c r="AO282" i="1"/>
  <c r="AO281" i="1" s="1"/>
  <c r="AO280" i="1" s="1"/>
  <c r="AQ282" i="1"/>
  <c r="AQ281" i="1" s="1"/>
  <c r="AQ280" i="1" s="1"/>
  <c r="AQ24" i="1" s="1"/>
  <c r="AQ10" i="1" s="1"/>
  <c r="AQ502" i="1" s="1"/>
  <c r="AQ523" i="1" s="1"/>
  <c r="AS282" i="1"/>
  <c r="AS281" i="1" s="1"/>
  <c r="AS280" i="1" s="1"/>
  <c r="AU282" i="1"/>
  <c r="AU281" i="1" s="1"/>
  <c r="AW282" i="1"/>
  <c r="AW281" i="1" s="1"/>
  <c r="AW280" i="1" s="1"/>
  <c r="AY282" i="1"/>
  <c r="AY281" i="1" s="1"/>
  <c r="AY280" i="1" s="1"/>
  <c r="AY24" i="1" s="1"/>
  <c r="AY10" i="1" s="1"/>
  <c r="AY502" i="1" s="1"/>
  <c r="AY523" i="1" s="1"/>
  <c r="BA282" i="1"/>
  <c r="BA281" i="1" s="1"/>
  <c r="BA280" i="1" s="1"/>
  <c r="BC282" i="1"/>
  <c r="BC281" i="1" s="1"/>
  <c r="BE282" i="1"/>
  <c r="BE281" i="1" s="1"/>
  <c r="BE280" i="1" s="1"/>
  <c r="BG282" i="1"/>
  <c r="BG281" i="1" s="1"/>
  <c r="BG280" i="1" s="1"/>
  <c r="BG24" i="1" s="1"/>
  <c r="BG10" i="1" s="1"/>
  <c r="BG502" i="1" s="1"/>
  <c r="BG523" i="1" s="1"/>
  <c r="BI282" i="1"/>
  <c r="BI281" i="1" s="1"/>
  <c r="BI280" i="1" s="1"/>
  <c r="BK282" i="1"/>
  <c r="BK281" i="1" s="1"/>
  <c r="BM282" i="1"/>
  <c r="BM281" i="1" s="1"/>
  <c r="BM280" i="1" s="1"/>
  <c r="BO282" i="1"/>
  <c r="BO281" i="1" s="1"/>
  <c r="BO280" i="1" s="1"/>
  <c r="BO24" i="1" s="1"/>
  <c r="BO10" i="1" s="1"/>
  <c r="BO502" i="1" s="1"/>
  <c r="BO523" i="1" s="1"/>
  <c r="BQ282" i="1"/>
  <c r="BQ281" i="1" s="1"/>
  <c r="BQ280" i="1" s="1"/>
  <c r="BS282" i="1"/>
  <c r="BS281" i="1" s="1"/>
  <c r="BU282" i="1"/>
  <c r="BU281" i="1" s="1"/>
  <c r="BU280" i="1" s="1"/>
  <c r="BW282" i="1"/>
  <c r="BW281" i="1" s="1"/>
  <c r="BW280" i="1" s="1"/>
  <c r="BW24" i="1" s="1"/>
  <c r="BW10" i="1" s="1"/>
  <c r="BW502" i="1" s="1"/>
  <c r="BW523" i="1" s="1"/>
  <c r="BY282" i="1"/>
  <c r="BY281" i="1" s="1"/>
  <c r="BY280" i="1" s="1"/>
  <c r="CA282" i="1"/>
  <c r="CA281" i="1" s="1"/>
  <c r="CC282" i="1"/>
  <c r="CC281" i="1" s="1"/>
  <c r="CC280" i="1" s="1"/>
  <c r="CE282" i="1"/>
  <c r="CE281" i="1" s="1"/>
  <c r="CE280" i="1" s="1"/>
  <c r="CE24" i="1" s="1"/>
  <c r="CE10" i="1" s="1"/>
  <c r="CE502" i="1" s="1"/>
  <c r="CE523" i="1" s="1"/>
  <c r="CG282" i="1"/>
  <c r="CG281" i="1" s="1"/>
  <c r="CG280" i="1" s="1"/>
  <c r="CI282" i="1"/>
  <c r="CI281" i="1" s="1"/>
  <c r="CK282" i="1"/>
  <c r="CK281" i="1" s="1"/>
  <c r="CK280" i="1" s="1"/>
  <c r="O336" i="1"/>
  <c r="S336" i="1"/>
  <c r="W336" i="1"/>
  <c r="AA336" i="1"/>
  <c r="AE336" i="1"/>
  <c r="AI336" i="1"/>
  <c r="AM336" i="1"/>
  <c r="AQ336" i="1"/>
  <c r="AU336" i="1"/>
  <c r="AY336" i="1"/>
  <c r="BC336" i="1"/>
  <c r="BG336" i="1"/>
  <c r="BK336" i="1"/>
  <c r="BO336" i="1"/>
  <c r="BS336" i="1"/>
  <c r="BW336" i="1"/>
  <c r="CA336" i="1"/>
  <c r="CE336" i="1"/>
  <c r="CI336" i="1"/>
  <c r="L337" i="1"/>
  <c r="L336" i="1" s="1"/>
  <c r="N337" i="1"/>
  <c r="N336" i="1" s="1"/>
  <c r="N280" i="1" s="1"/>
  <c r="P337" i="1"/>
  <c r="P336" i="1" s="1"/>
  <c r="P280" i="1" s="1"/>
  <c r="R337" i="1"/>
  <c r="R336" i="1" s="1"/>
  <c r="R280" i="1" s="1"/>
  <c r="T337" i="1"/>
  <c r="T336" i="1" s="1"/>
  <c r="V337" i="1"/>
  <c r="V336" i="1" s="1"/>
  <c r="V280" i="1" s="1"/>
  <c r="X337" i="1"/>
  <c r="X336" i="1" s="1"/>
  <c r="X280" i="1" s="1"/>
  <c r="Z337" i="1"/>
  <c r="Z336" i="1" s="1"/>
  <c r="Z280" i="1" s="1"/>
  <c r="AB337" i="1"/>
  <c r="AB336" i="1" s="1"/>
  <c r="AD337" i="1"/>
  <c r="AD336" i="1" s="1"/>
  <c r="AD280" i="1" s="1"/>
  <c r="AF337" i="1"/>
  <c r="AF336" i="1" s="1"/>
  <c r="AF280" i="1" s="1"/>
  <c r="AH337" i="1"/>
  <c r="AH336" i="1" s="1"/>
  <c r="AH280" i="1" s="1"/>
  <c r="AJ337" i="1"/>
  <c r="AJ336" i="1" s="1"/>
  <c r="AL337" i="1"/>
  <c r="AL336" i="1" s="1"/>
  <c r="AL280" i="1" s="1"/>
  <c r="AN337" i="1"/>
  <c r="AN336" i="1" s="1"/>
  <c r="AN280" i="1" s="1"/>
  <c r="AP337" i="1"/>
  <c r="AP336" i="1" s="1"/>
  <c r="AP280" i="1" s="1"/>
  <c r="AR337" i="1"/>
  <c r="AR336" i="1" s="1"/>
  <c r="AT337" i="1"/>
  <c r="AT336" i="1" s="1"/>
  <c r="AT280" i="1" s="1"/>
  <c r="AV337" i="1"/>
  <c r="AV336" i="1" s="1"/>
  <c r="AV280" i="1" s="1"/>
  <c r="AX337" i="1"/>
  <c r="AX336" i="1" s="1"/>
  <c r="AX280" i="1" s="1"/>
  <c r="AZ337" i="1"/>
  <c r="AZ336" i="1" s="1"/>
  <c r="BB337" i="1"/>
  <c r="BB336" i="1" s="1"/>
  <c r="BB280" i="1" s="1"/>
  <c r="BD337" i="1"/>
  <c r="BD336" i="1" s="1"/>
  <c r="BD280" i="1" s="1"/>
  <c r="BF337" i="1"/>
  <c r="BF336" i="1" s="1"/>
  <c r="BF280" i="1" s="1"/>
  <c r="BH337" i="1"/>
  <c r="BH336" i="1" s="1"/>
  <c r="BJ337" i="1"/>
  <c r="BJ336" i="1" s="1"/>
  <c r="BJ280" i="1" s="1"/>
  <c r="BL337" i="1"/>
  <c r="BL336" i="1" s="1"/>
  <c r="BL280" i="1" s="1"/>
  <c r="BN337" i="1"/>
  <c r="BN336" i="1" s="1"/>
  <c r="BN280" i="1" s="1"/>
  <c r="BP337" i="1"/>
  <c r="BP336" i="1" s="1"/>
  <c r="BR337" i="1"/>
  <c r="BR336" i="1" s="1"/>
  <c r="BR280" i="1" s="1"/>
  <c r="BT337" i="1"/>
  <c r="BT336" i="1" s="1"/>
  <c r="BT280" i="1" s="1"/>
  <c r="BV337" i="1"/>
  <c r="BV336" i="1" s="1"/>
  <c r="BV280" i="1" s="1"/>
  <c r="BX337" i="1"/>
  <c r="BX336" i="1" s="1"/>
  <c r="BZ337" i="1"/>
  <c r="BZ336" i="1" s="1"/>
  <c r="BZ280" i="1" s="1"/>
  <c r="CB337" i="1"/>
  <c r="CB336" i="1" s="1"/>
  <c r="CB280" i="1" s="1"/>
  <c r="CD337" i="1"/>
  <c r="CD336" i="1" s="1"/>
  <c r="CD280" i="1" s="1"/>
  <c r="CF337" i="1"/>
  <c r="CF336" i="1" s="1"/>
  <c r="CH337" i="1"/>
  <c r="CH336" i="1" s="1"/>
  <c r="CH280" i="1" s="1"/>
  <c r="CJ337" i="1"/>
  <c r="CJ336" i="1" s="1"/>
  <c r="CJ280" i="1" s="1"/>
  <c r="K364" i="1"/>
  <c r="J364" i="1" s="1"/>
  <c r="J396" i="1"/>
  <c r="K393" i="1"/>
  <c r="M393" i="1"/>
  <c r="M392" i="1" s="1"/>
  <c r="O393" i="1"/>
  <c r="O392" i="1" s="1"/>
  <c r="Q393" i="1"/>
  <c r="Q392" i="1" s="1"/>
  <c r="S393" i="1"/>
  <c r="S392" i="1" s="1"/>
  <c r="U393" i="1"/>
  <c r="U392" i="1" s="1"/>
  <c r="W393" i="1"/>
  <c r="W392" i="1" s="1"/>
  <c r="Y393" i="1"/>
  <c r="Y392" i="1" s="1"/>
  <c r="AA393" i="1"/>
  <c r="AA392" i="1" s="1"/>
  <c r="AC393" i="1"/>
  <c r="AC392" i="1" s="1"/>
  <c r="AE393" i="1"/>
  <c r="AE392" i="1" s="1"/>
  <c r="AG393" i="1"/>
  <c r="AG392" i="1" s="1"/>
  <c r="AI393" i="1"/>
  <c r="AI392" i="1" s="1"/>
  <c r="AK393" i="1"/>
  <c r="AK392" i="1" s="1"/>
  <c r="AM393" i="1"/>
  <c r="AM392" i="1" s="1"/>
  <c r="AO393" i="1"/>
  <c r="AO392" i="1" s="1"/>
  <c r="AQ393" i="1"/>
  <c r="AQ392" i="1" s="1"/>
  <c r="AS393" i="1"/>
  <c r="AS392" i="1" s="1"/>
  <c r="AU393" i="1"/>
  <c r="AU392" i="1" s="1"/>
  <c r="AW393" i="1"/>
  <c r="AW392" i="1" s="1"/>
  <c r="AY393" i="1"/>
  <c r="AY392" i="1" s="1"/>
  <c r="BA393" i="1"/>
  <c r="BA392" i="1" s="1"/>
  <c r="BC393" i="1"/>
  <c r="BC392" i="1" s="1"/>
  <c r="BE393" i="1"/>
  <c r="BE392" i="1" s="1"/>
  <c r="BG393" i="1"/>
  <c r="BG392" i="1" s="1"/>
  <c r="BI393" i="1"/>
  <c r="BI392" i="1" s="1"/>
  <c r="BK393" i="1"/>
  <c r="BK392" i="1" s="1"/>
  <c r="BM393" i="1"/>
  <c r="BM392" i="1" s="1"/>
  <c r="BO393" i="1"/>
  <c r="BO392" i="1" s="1"/>
  <c r="BQ393" i="1"/>
  <c r="BQ392" i="1" s="1"/>
  <c r="BS393" i="1"/>
  <c r="BS392" i="1" s="1"/>
  <c r="BU393" i="1"/>
  <c r="BU392" i="1" s="1"/>
  <c r="BW393" i="1"/>
  <c r="BW392" i="1" s="1"/>
  <c r="BY393" i="1"/>
  <c r="BY392" i="1" s="1"/>
  <c r="CA393" i="1"/>
  <c r="CA392" i="1" s="1"/>
  <c r="CC393" i="1"/>
  <c r="CC392" i="1" s="1"/>
  <c r="CE393" i="1"/>
  <c r="CE392" i="1" s="1"/>
  <c r="CG393" i="1"/>
  <c r="CG392" i="1" s="1"/>
  <c r="CI393" i="1"/>
  <c r="CI392" i="1" s="1"/>
  <c r="CK393" i="1"/>
  <c r="CK392" i="1" s="1"/>
  <c r="N454" i="1"/>
  <c r="V454" i="1"/>
  <c r="AD454" i="1"/>
  <c r="AL454" i="1"/>
  <c r="AT454" i="1"/>
  <c r="BB454" i="1"/>
  <c r="BJ454" i="1"/>
  <c r="BR454" i="1"/>
  <c r="BZ454" i="1"/>
  <c r="CH454" i="1"/>
  <c r="J460" i="1"/>
  <c r="K456" i="1"/>
  <c r="J464" i="1"/>
  <c r="K463" i="1"/>
  <c r="J463" i="1" s="1"/>
  <c r="J482" i="1"/>
  <c r="K478" i="1"/>
  <c r="J478" i="1" s="1"/>
  <c r="A523" i="1"/>
  <c r="B502" i="1"/>
  <c r="C502" i="1"/>
  <c r="CN2" i="1"/>
  <c r="J472" i="1"/>
  <c r="K471" i="1"/>
  <c r="AW8" i="1"/>
  <c r="AX9" i="1"/>
  <c r="AY9" i="1"/>
  <c r="BC9" i="1"/>
  <c r="AZ9" i="1"/>
  <c r="AW9" i="1"/>
  <c r="AX8" i="1"/>
  <c r="AY8" i="1"/>
  <c r="BC8" i="1"/>
  <c r="AZ8" i="1"/>
  <c r="BA8" i="1"/>
  <c r="BA501" i="1" l="1"/>
  <c r="AZ501" i="1"/>
  <c r="BC501" i="1"/>
  <c r="AY501" i="1"/>
  <c r="AX501" i="1"/>
  <c r="AW501" i="1"/>
  <c r="CH24" i="1"/>
  <c r="CH10" i="1" s="1"/>
  <c r="CH502" i="1" s="1"/>
  <c r="BZ24" i="1"/>
  <c r="BZ10" i="1" s="1"/>
  <c r="BZ502" i="1" s="1"/>
  <c r="BZ523" i="1" s="1"/>
  <c r="BR24" i="1"/>
  <c r="BR10" i="1" s="1"/>
  <c r="BR502" i="1" s="1"/>
  <c r="BR523" i="1" s="1"/>
  <c r="BJ24" i="1"/>
  <c r="BJ10" i="1" s="1"/>
  <c r="BJ502" i="1" s="1"/>
  <c r="BJ523" i="1" s="1"/>
  <c r="BB24" i="1"/>
  <c r="BB10" i="1" s="1"/>
  <c r="BB502" i="1" s="1"/>
  <c r="BB523" i="1" s="1"/>
  <c r="AT24" i="1"/>
  <c r="AT10" i="1" s="1"/>
  <c r="AT502" i="1" s="1"/>
  <c r="AT523" i="1" s="1"/>
  <c r="AL24" i="1"/>
  <c r="AL10" i="1" s="1"/>
  <c r="AL502" i="1" s="1"/>
  <c r="AL523" i="1" s="1"/>
  <c r="AD24" i="1"/>
  <c r="AD10" i="1" s="1"/>
  <c r="AD502" i="1" s="1"/>
  <c r="AD523" i="1" s="1"/>
  <c r="V24" i="1"/>
  <c r="V10" i="1" s="1"/>
  <c r="V502" i="1" s="1"/>
  <c r="V523" i="1" s="1"/>
  <c r="N24" i="1"/>
  <c r="N10" i="1" s="1"/>
  <c r="N502" i="1" s="1"/>
  <c r="N523" i="1" s="1"/>
  <c r="CD24" i="1"/>
  <c r="CD10" i="1" s="1"/>
  <c r="CD502" i="1" s="1"/>
  <c r="CD523" i="1" s="1"/>
  <c r="BN24" i="1"/>
  <c r="BN10" i="1" s="1"/>
  <c r="BN502" i="1" s="1"/>
  <c r="BN523" i="1" s="1"/>
  <c r="AX24" i="1"/>
  <c r="AX10" i="1" s="1"/>
  <c r="AX502" i="1" s="1"/>
  <c r="AX523" i="1" s="1"/>
  <c r="AH24" i="1"/>
  <c r="AH10" i="1" s="1"/>
  <c r="AH502" i="1" s="1"/>
  <c r="AH523" i="1" s="1"/>
  <c r="R24" i="1"/>
  <c r="R10" i="1" s="1"/>
  <c r="R502" i="1" s="1"/>
  <c r="R523" i="1" s="1"/>
  <c r="BV24" i="1"/>
  <c r="BV10" i="1" s="1"/>
  <c r="BV502" i="1" s="1"/>
  <c r="BV523" i="1" s="1"/>
  <c r="BF24" i="1"/>
  <c r="BF10" i="1" s="1"/>
  <c r="BF502" i="1" s="1"/>
  <c r="BF523" i="1" s="1"/>
  <c r="AP24" i="1"/>
  <c r="AP10" i="1" s="1"/>
  <c r="AP502" i="1" s="1"/>
  <c r="AP523" i="1" s="1"/>
  <c r="Z24" i="1"/>
  <c r="Z10" i="1" s="1"/>
  <c r="Z502" i="1" s="1"/>
  <c r="Z523" i="1" s="1"/>
  <c r="J471" i="1"/>
  <c r="K470" i="1"/>
  <c r="J470" i="1" s="1"/>
  <c r="C523" i="1"/>
  <c r="B523" i="1"/>
  <c r="J393" i="1"/>
  <c r="K392" i="1"/>
  <c r="J392" i="1" s="1"/>
  <c r="J337" i="1"/>
  <c r="CI280" i="1"/>
  <c r="CI24" i="1" s="1"/>
  <c r="CI10" i="1" s="1"/>
  <c r="CI502" i="1" s="1"/>
  <c r="CA280" i="1"/>
  <c r="CA24" i="1" s="1"/>
  <c r="CA10" i="1" s="1"/>
  <c r="CA502" i="1" s="1"/>
  <c r="CA523" i="1" s="1"/>
  <c r="BS280" i="1"/>
  <c r="BS24" i="1" s="1"/>
  <c r="BS10" i="1" s="1"/>
  <c r="BS502" i="1" s="1"/>
  <c r="BS523" i="1" s="1"/>
  <c r="BK280" i="1"/>
  <c r="BK24" i="1" s="1"/>
  <c r="BK10" i="1" s="1"/>
  <c r="BK502" i="1" s="1"/>
  <c r="BK523" i="1" s="1"/>
  <c r="BC280" i="1"/>
  <c r="BC24" i="1" s="1"/>
  <c r="BC10" i="1" s="1"/>
  <c r="BC502" i="1" s="1"/>
  <c r="BC523" i="1" s="1"/>
  <c r="AU280" i="1"/>
  <c r="AU24" i="1" s="1"/>
  <c r="AU10" i="1" s="1"/>
  <c r="AU502" i="1" s="1"/>
  <c r="AU523" i="1" s="1"/>
  <c r="AM280" i="1"/>
  <c r="AM24" i="1" s="1"/>
  <c r="AM10" i="1" s="1"/>
  <c r="AM502" i="1" s="1"/>
  <c r="AM523" i="1" s="1"/>
  <c r="AE280" i="1"/>
  <c r="AE24" i="1" s="1"/>
  <c r="AE10" i="1" s="1"/>
  <c r="AE502" i="1" s="1"/>
  <c r="AE523" i="1" s="1"/>
  <c r="W280" i="1"/>
  <c r="W24" i="1" s="1"/>
  <c r="W10" i="1" s="1"/>
  <c r="W502" i="1" s="1"/>
  <c r="W523" i="1" s="1"/>
  <c r="O280" i="1"/>
  <c r="O24" i="1" s="1"/>
  <c r="O10" i="1" s="1"/>
  <c r="O502" i="1" s="1"/>
  <c r="O523" i="1" s="1"/>
  <c r="K281" i="1"/>
  <c r="J282" i="1"/>
  <c r="J218" i="1"/>
  <c r="K217" i="1"/>
  <c r="J217" i="1" s="1"/>
  <c r="AU2" i="1"/>
  <c r="K96" i="1"/>
  <c r="J96" i="1" s="1"/>
  <c r="J97" i="1"/>
  <c r="J45" i="1"/>
  <c r="K44" i="1"/>
  <c r="J44" i="1" s="1"/>
  <c r="J456" i="1"/>
  <c r="K455" i="1"/>
  <c r="K336" i="1"/>
  <c r="J336" i="1" s="1"/>
  <c r="J26" i="1"/>
  <c r="K25" i="1"/>
  <c r="CJ24" i="1"/>
  <c r="CJ10" i="1" s="1"/>
  <c r="CJ502" i="1" s="1"/>
  <c r="CB24" i="1"/>
  <c r="CB10" i="1" s="1"/>
  <c r="CB502" i="1" s="1"/>
  <c r="CB523" i="1" s="1"/>
  <c r="BT24" i="1"/>
  <c r="BT10" i="1" s="1"/>
  <c r="BT502" i="1" s="1"/>
  <c r="BT523" i="1" s="1"/>
  <c r="BL24" i="1"/>
  <c r="BL10" i="1" s="1"/>
  <c r="BL502" i="1" s="1"/>
  <c r="BL523" i="1" s="1"/>
  <c r="BD24" i="1"/>
  <c r="BD10" i="1" s="1"/>
  <c r="BD502" i="1" s="1"/>
  <c r="BD523" i="1" s="1"/>
  <c r="AV24" i="1"/>
  <c r="AV10" i="1" s="1"/>
  <c r="AV502" i="1" s="1"/>
  <c r="AV523" i="1" s="1"/>
  <c r="AN24" i="1"/>
  <c r="AN10" i="1" s="1"/>
  <c r="AN502" i="1" s="1"/>
  <c r="AN523" i="1" s="1"/>
  <c r="AF24" i="1"/>
  <c r="AF10" i="1" s="1"/>
  <c r="AF502" i="1" s="1"/>
  <c r="AF523" i="1" s="1"/>
  <c r="X24" i="1"/>
  <c r="X10" i="1" s="1"/>
  <c r="X502" i="1" s="1"/>
  <c r="X523" i="1" s="1"/>
  <c r="P24" i="1"/>
  <c r="P10" i="1" s="1"/>
  <c r="P502" i="1" s="1"/>
  <c r="P523" i="1" s="1"/>
  <c r="J12" i="1"/>
  <c r="M11" i="1"/>
  <c r="L10" i="1"/>
  <c r="L502" i="1" s="1"/>
  <c r="L523" i="1" s="1"/>
  <c r="BE2" i="1"/>
  <c r="J418" i="1"/>
  <c r="K417" i="1"/>
  <c r="J417" i="1" s="1"/>
  <c r="J156" i="1"/>
  <c r="K155" i="1"/>
  <c r="J155" i="1" s="1"/>
  <c r="J59" i="1"/>
  <c r="A13" i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K503" i="1"/>
  <c r="K524" i="1" s="1"/>
  <c r="D503" i="1"/>
  <c r="CH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L503" i="1"/>
  <c r="AL524" i="1" s="1"/>
  <c r="AH503" i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J524" i="1" s="1"/>
  <c r="AB503" i="1"/>
  <c r="AB524" i="1" s="1"/>
  <c r="T503" i="1"/>
  <c r="T524" i="1" s="1"/>
  <c r="L503" i="1"/>
  <c r="L524" i="1" s="1"/>
  <c r="CJ503" i="1"/>
  <c r="CB503" i="1"/>
  <c r="CB524" i="1" s="1"/>
  <c r="BT503" i="1"/>
  <c r="BT524" i="1" s="1"/>
  <c r="BL503" i="1"/>
  <c r="BL524" i="1" s="1"/>
  <c r="BD503" i="1"/>
  <c r="BD524" i="1" s="1"/>
  <c r="AV503" i="1"/>
  <c r="AV524" i="1" s="1"/>
  <c r="AN503" i="1"/>
  <c r="AN524" i="1" s="1"/>
  <c r="AF503" i="1"/>
  <c r="AF524" i="1" s="1"/>
  <c r="X503" i="1"/>
  <c r="X524" i="1" s="1"/>
  <c r="P503" i="1"/>
  <c r="P524" i="1" s="1"/>
  <c r="C503" i="1"/>
  <c r="AV8" i="1"/>
  <c r="BD8" i="1"/>
  <c r="AV9" i="1"/>
  <c r="BD9" i="1"/>
  <c r="BD501" i="1" l="1"/>
  <c r="AV501" i="1"/>
  <c r="C524" i="1"/>
  <c r="D524" i="1"/>
  <c r="A14" i="1"/>
  <c r="BF2" i="1"/>
  <c r="M10" i="1"/>
  <c r="M502" i="1" s="1"/>
  <c r="M523" i="1" s="1"/>
  <c r="J11" i="1"/>
  <c r="J503" i="1" s="1"/>
  <c r="J25" i="1"/>
  <c r="AH524" i="1"/>
  <c r="AP524" i="1"/>
  <c r="M503" i="1"/>
  <c r="J455" i="1"/>
  <c r="K454" i="1"/>
  <c r="J454" i="1" s="1"/>
  <c r="AT2" i="1"/>
  <c r="J281" i="1"/>
  <c r="K280" i="1"/>
  <c r="J280" i="1" s="1"/>
  <c r="BE9" i="1"/>
  <c r="AU9" i="1"/>
  <c r="BE8" i="1"/>
  <c r="AU8" i="1"/>
  <c r="AU501" i="1" l="1"/>
  <c r="BE501" i="1"/>
  <c r="AS2" i="1"/>
  <c r="M524" i="1"/>
  <c r="K24" i="1"/>
  <c r="BG2" i="1"/>
  <c r="A15" i="1"/>
  <c r="AT8" i="1"/>
  <c r="BF8" i="1"/>
  <c r="AT9" i="1"/>
  <c r="BF9" i="1"/>
  <c r="BF501" i="1" l="1"/>
  <c r="AT501" i="1"/>
  <c r="A16" i="1"/>
  <c r="BH2" i="1"/>
  <c r="J24" i="1"/>
  <c r="K10" i="1"/>
  <c r="AR2" i="1"/>
  <c r="BG8" i="1"/>
  <c r="AS9" i="1"/>
  <c r="BG9" i="1"/>
  <c r="AS8" i="1"/>
  <c r="AS501" i="1" l="1"/>
  <c r="BG501" i="1"/>
  <c r="K502" i="1"/>
  <c r="K523" i="1" s="1"/>
  <c r="J10" i="1"/>
  <c r="J502" i="1" s="1"/>
  <c r="BI2" i="1"/>
  <c r="AQ2" i="1"/>
  <c r="A17" i="1"/>
  <c r="BH9" i="1"/>
  <c r="AR9" i="1"/>
  <c r="BH8" i="1"/>
  <c r="AR8" i="1"/>
  <c r="AR501" i="1" l="1"/>
  <c r="BH501" i="1"/>
  <c r="AP2" i="1"/>
  <c r="J523" i="1"/>
  <c r="J524" i="1"/>
  <c r="A18" i="1"/>
  <c r="BJ2" i="1"/>
  <c r="AQ9" i="1"/>
  <c r="BI9" i="1"/>
  <c r="AQ8" i="1"/>
  <c r="BI8" i="1"/>
  <c r="BI501" i="1" l="1"/>
  <c r="AQ501" i="1"/>
  <c r="A19" i="1"/>
  <c r="BK2" i="1"/>
  <c r="AO2" i="1"/>
  <c r="BJ8" i="1"/>
  <c r="AP8" i="1"/>
  <c r="BJ9" i="1"/>
  <c r="AP9" i="1"/>
  <c r="AP501" i="1" l="1"/>
  <c r="BJ501" i="1"/>
  <c r="AN2" i="1"/>
  <c r="BL2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CB517" i="1"/>
  <c r="CB538" i="1" s="1"/>
  <c r="AH516" i="1"/>
  <c r="AH537" i="1" s="1"/>
  <c r="L515" i="1"/>
  <c r="L536" i="1" s="1"/>
  <c r="AD514" i="1"/>
  <c r="AD535" i="1" s="1"/>
  <c r="AV513" i="1"/>
  <c r="AV534" i="1" s="1"/>
  <c r="BN512" i="1"/>
  <c r="BN533" i="1" s="1"/>
  <c r="CF511" i="1"/>
  <c r="CF532" i="1" s="1"/>
  <c r="T511" i="1"/>
  <c r="T532" i="1" s="1"/>
  <c r="AL510" i="1"/>
  <c r="AL531" i="1" s="1"/>
  <c r="BD509" i="1"/>
  <c r="BD530" i="1" s="1"/>
  <c r="BR504" i="1"/>
  <c r="BR525" i="1" s="1"/>
  <c r="AH506" i="1"/>
  <c r="AH527" i="1" s="1"/>
  <c r="CB507" i="1"/>
  <c r="CB528" i="1" s="1"/>
  <c r="Z504" i="1"/>
  <c r="Z525" i="1" s="1"/>
  <c r="BT505" i="1"/>
  <c r="BT526" i="1" s="1"/>
  <c r="AJ507" i="1"/>
  <c r="AJ528" i="1" s="1"/>
  <c r="CD508" i="1"/>
  <c r="CD529" i="1" s="1"/>
  <c r="D536" i="1"/>
  <c r="BO518" i="1"/>
  <c r="BO539" i="1" s="1"/>
  <c r="AI518" i="1"/>
  <c r="AI539" i="1" s="1"/>
  <c r="CG517" i="1"/>
  <c r="CG538" i="1" s="1"/>
  <c r="BA517" i="1"/>
  <c r="BA538" i="1" s="1"/>
  <c r="U517" i="1"/>
  <c r="U538" i="1" s="1"/>
  <c r="BS516" i="1"/>
  <c r="BS537" i="1" s="1"/>
  <c r="AM516" i="1"/>
  <c r="AM537" i="1" s="1"/>
  <c r="CK515" i="1"/>
  <c r="BE515" i="1"/>
  <c r="BE536" i="1" s="1"/>
  <c r="AZ518" i="1"/>
  <c r="AZ539" i="1" s="1"/>
  <c r="BR517" i="1"/>
  <c r="BR538" i="1" s="1"/>
  <c r="CJ516" i="1"/>
  <c r="X516" i="1"/>
  <c r="X537" i="1" s="1"/>
  <c r="AP515" i="1"/>
  <c r="AP536" i="1" s="1"/>
  <c r="CK514" i="1"/>
  <c r="BE514" i="1"/>
  <c r="BE535" i="1" s="1"/>
  <c r="Y514" i="1"/>
  <c r="Y535" i="1" s="1"/>
  <c r="BW513" i="1"/>
  <c r="BW534" i="1" s="1"/>
  <c r="AQ513" i="1"/>
  <c r="AQ534" i="1" s="1"/>
  <c r="K513" i="1"/>
  <c r="K534" i="1" s="1"/>
  <c r="BI512" i="1"/>
  <c r="BI533" i="1" s="1"/>
  <c r="AC512" i="1"/>
  <c r="AC533" i="1" s="1"/>
  <c r="CA511" i="1"/>
  <c r="CA532" i="1" s="1"/>
  <c r="AU511" i="1"/>
  <c r="AU532" i="1" s="1"/>
  <c r="O511" i="1"/>
  <c r="O532" i="1" s="1"/>
  <c r="BM510" i="1"/>
  <c r="BM531" i="1" s="1"/>
  <c r="AG510" i="1"/>
  <c r="AG531" i="1" s="1"/>
  <c r="CE509" i="1"/>
  <c r="CE530" i="1" s="1"/>
  <c r="AY509" i="1"/>
  <c r="AY530" i="1" s="1"/>
  <c r="S509" i="1"/>
  <c r="S530" i="1" s="1"/>
  <c r="BQ508" i="1"/>
  <c r="BQ529" i="1" s="1"/>
  <c r="AK508" i="1"/>
  <c r="AK529" i="1" s="1"/>
  <c r="CI507" i="1"/>
  <c r="BC507" i="1"/>
  <c r="BC528" i="1" s="1"/>
  <c r="W507" i="1"/>
  <c r="W528" i="1" s="1"/>
  <c r="BU506" i="1"/>
  <c r="BU527" i="1" s="1"/>
  <c r="AO506" i="1"/>
  <c r="AO527" i="1" s="1"/>
  <c r="E506" i="1"/>
  <c r="BG505" i="1"/>
  <c r="BG526" i="1" s="1"/>
  <c r="AA505" i="1"/>
  <c r="AA526" i="1" s="1"/>
  <c r="BY504" i="1"/>
  <c r="BY525" i="1" s="1"/>
  <c r="AS504" i="1"/>
  <c r="AS525" i="1" s="1"/>
  <c r="M504" i="1"/>
  <c r="M525" i="1" s="1"/>
  <c r="Z518" i="1"/>
  <c r="Z539" i="1" s="1"/>
  <c r="BJ516" i="1"/>
  <c r="BJ537" i="1" s="1"/>
  <c r="Z515" i="1"/>
  <c r="Z536" i="1" s="1"/>
  <c r="AR514" i="1"/>
  <c r="AR535" i="1" s="1"/>
  <c r="BJ513" i="1"/>
  <c r="BJ534" i="1" s="1"/>
  <c r="CB512" i="1"/>
  <c r="CB533" i="1" s="1"/>
  <c r="P512" i="1"/>
  <c r="P533" i="1" s="1"/>
  <c r="AH511" i="1"/>
  <c r="AH532" i="1" s="1"/>
  <c r="AZ510" i="1"/>
  <c r="AZ531" i="1" s="1"/>
  <c r="BR509" i="1"/>
  <c r="BR530" i="1" s="1"/>
  <c r="CJ508" i="1"/>
  <c r="X508" i="1"/>
  <c r="X529" i="1" s="1"/>
  <c r="AP507" i="1"/>
  <c r="AP528" i="1" s="1"/>
  <c r="BH506" i="1"/>
  <c r="BH527" i="1" s="1"/>
  <c r="BZ505" i="1"/>
  <c r="BZ526" i="1" s="1"/>
  <c r="N505" i="1"/>
  <c r="N526" i="1" s="1"/>
  <c r="AF504" i="1"/>
  <c r="AF525" i="1" s="1"/>
  <c r="BB518" i="1"/>
  <c r="BB539" i="1" s="1"/>
  <c r="C517" i="1"/>
  <c r="AR515" i="1"/>
  <c r="AR536" i="1" s="1"/>
  <c r="BF514" i="1"/>
  <c r="BF535" i="1" s="1"/>
  <c r="BX513" i="1"/>
  <c r="BX534" i="1" s="1"/>
  <c r="L513" i="1"/>
  <c r="L534" i="1" s="1"/>
  <c r="AD512" i="1"/>
  <c r="AD533" i="1" s="1"/>
  <c r="AV511" i="1"/>
  <c r="AV532" i="1" s="1"/>
  <c r="BN510" i="1"/>
  <c r="BN531" i="1" s="1"/>
  <c r="CF509" i="1"/>
  <c r="CF530" i="1" s="1"/>
  <c r="T509" i="1"/>
  <c r="T530" i="1" s="1"/>
  <c r="AR505" i="1"/>
  <c r="AR526" i="1" s="1"/>
  <c r="D507" i="1"/>
  <c r="BB508" i="1"/>
  <c r="BB529" i="1" s="1"/>
  <c r="P505" i="1"/>
  <c r="P526" i="1" s="1"/>
  <c r="BJ506" i="1"/>
  <c r="BJ527" i="1" s="1"/>
  <c r="Z508" i="1"/>
  <c r="Z529" i="1" s="1"/>
  <c r="BZ518" i="1"/>
  <c r="BZ539" i="1" s="1"/>
  <c r="AF517" i="1"/>
  <c r="AF538" i="1" s="1"/>
  <c r="BP515" i="1"/>
  <c r="BP536" i="1" s="1"/>
  <c r="BR514" i="1"/>
  <c r="BR535" i="1" s="1"/>
  <c r="CJ513" i="1"/>
  <c r="X513" i="1"/>
  <c r="X534" i="1" s="1"/>
  <c r="AP512" i="1"/>
  <c r="AP533" i="1" s="1"/>
  <c r="BH511" i="1"/>
  <c r="BH532" i="1" s="1"/>
  <c r="BZ510" i="1"/>
  <c r="BZ531" i="1" s="1"/>
  <c r="N510" i="1"/>
  <c r="N531" i="1" s="1"/>
  <c r="AF509" i="1"/>
  <c r="AF530" i="1" s="1"/>
  <c r="AJ505" i="1"/>
  <c r="AJ526" i="1" s="1"/>
  <c r="CD506" i="1"/>
  <c r="CD527" i="1" s="1"/>
  <c r="AT508" i="1"/>
  <c r="AT529" i="1" s="1"/>
  <c r="BV504" i="1"/>
  <c r="BV525" i="1" s="1"/>
  <c r="AL506" i="1"/>
  <c r="AL527" i="1" s="1"/>
  <c r="CF507" i="1"/>
  <c r="CF528" i="1" s="1"/>
  <c r="CI518" i="1"/>
  <c r="BC518" i="1"/>
  <c r="BC539" i="1" s="1"/>
  <c r="W518" i="1"/>
  <c r="W539" i="1" s="1"/>
  <c r="BU517" i="1"/>
  <c r="BU538" i="1" s="1"/>
  <c r="AO517" i="1"/>
  <c r="AO538" i="1" s="1"/>
  <c r="D517" i="1"/>
  <c r="BG516" i="1"/>
  <c r="BG537" i="1" s="1"/>
  <c r="AA516" i="1"/>
  <c r="AA537" i="1" s="1"/>
  <c r="BY515" i="1"/>
  <c r="BY536" i="1" s="1"/>
  <c r="AS515" i="1"/>
  <c r="AS536" i="1" s="1"/>
  <c r="AB518" i="1"/>
  <c r="AB539" i="1" s="1"/>
  <c r="AT517" i="1"/>
  <c r="AT538" i="1" s="1"/>
  <c r="BL516" i="1"/>
  <c r="BL537" i="1" s="1"/>
  <c r="CD515" i="1"/>
  <c r="CD536" i="1" s="1"/>
  <c r="AA515" i="1"/>
  <c r="AA536" i="1" s="1"/>
  <c r="BY514" i="1"/>
  <c r="BY535" i="1" s="1"/>
  <c r="AS514" i="1"/>
  <c r="AS535" i="1" s="1"/>
  <c r="M514" i="1"/>
  <c r="M535" i="1" s="1"/>
  <c r="BK513" i="1"/>
  <c r="BK534" i="1" s="1"/>
  <c r="AE513" i="1"/>
  <c r="AE534" i="1" s="1"/>
  <c r="CC512" i="1"/>
  <c r="CC533" i="1" s="1"/>
  <c r="AW512" i="1"/>
  <c r="AW533" i="1" s="1"/>
  <c r="Q512" i="1"/>
  <c r="Q533" i="1" s="1"/>
  <c r="BO511" i="1"/>
  <c r="BO532" i="1" s="1"/>
  <c r="AI511" i="1"/>
  <c r="AI532" i="1" s="1"/>
  <c r="CG510" i="1"/>
  <c r="CG531" i="1" s="1"/>
  <c r="BA510" i="1"/>
  <c r="BA531" i="1" s="1"/>
  <c r="U510" i="1"/>
  <c r="U531" i="1" s="1"/>
  <c r="BS509" i="1"/>
  <c r="BS530" i="1" s="1"/>
  <c r="AM509" i="1"/>
  <c r="AM530" i="1" s="1"/>
  <c r="CK508" i="1"/>
  <c r="BE508" i="1"/>
  <c r="BE529" i="1" s="1"/>
  <c r="Y508" i="1"/>
  <c r="Y529" i="1" s="1"/>
  <c r="BW507" i="1"/>
  <c r="BW528" i="1" s="1"/>
  <c r="AQ507" i="1"/>
  <c r="AQ528" i="1" s="1"/>
  <c r="K507" i="1"/>
  <c r="K528" i="1" s="1"/>
  <c r="BI506" i="1"/>
  <c r="BI527" i="1" s="1"/>
  <c r="AC506" i="1"/>
  <c r="AC527" i="1" s="1"/>
  <c r="CA505" i="1"/>
  <c r="CA526" i="1" s="1"/>
  <c r="AU505" i="1"/>
  <c r="AU526" i="1" s="1"/>
  <c r="O505" i="1"/>
  <c r="O526" i="1" s="1"/>
  <c r="BM504" i="1"/>
  <c r="BM525" i="1" s="1"/>
  <c r="AG504" i="1"/>
  <c r="AG525" i="1" s="1"/>
  <c r="BH517" i="1"/>
  <c r="BH538" i="1" s="1"/>
  <c r="N516" i="1"/>
  <c r="N537" i="1" s="1"/>
  <c r="CF514" i="1"/>
  <c r="CF535" i="1" s="1"/>
  <c r="T514" i="1"/>
  <c r="T535" i="1" s="1"/>
  <c r="AL513" i="1"/>
  <c r="AL534" i="1" s="1"/>
  <c r="BD512" i="1"/>
  <c r="BD533" i="1" s="1"/>
  <c r="BV511" i="1"/>
  <c r="BV532" i="1" s="1"/>
  <c r="J511" i="1"/>
  <c r="J532" i="1" s="1"/>
  <c r="AB510" i="1"/>
  <c r="AB531" i="1" s="1"/>
  <c r="AT509" i="1"/>
  <c r="AT530" i="1" s="1"/>
  <c r="BL508" i="1"/>
  <c r="BL529" i="1" s="1"/>
  <c r="CD507" i="1"/>
  <c r="CD528" i="1" s="1"/>
  <c r="R507" i="1"/>
  <c r="R528" i="1" s="1"/>
  <c r="AJ506" i="1"/>
  <c r="AJ527" i="1" s="1"/>
  <c r="BB505" i="1"/>
  <c r="BB526" i="1" s="1"/>
  <c r="BT504" i="1"/>
  <c r="BT525" i="1" s="1"/>
  <c r="C504" i="1"/>
  <c r="CJ517" i="1"/>
  <c r="AP516" i="1"/>
  <c r="AP537" i="1" s="1"/>
  <c r="P515" i="1"/>
  <c r="P536" i="1" s="1"/>
  <c r="AH514" i="1"/>
  <c r="AH535" i="1" s="1"/>
  <c r="AZ513" i="1"/>
  <c r="AZ534" i="1" s="1"/>
  <c r="BR512" i="1"/>
  <c r="BR533" i="1" s="1"/>
  <c r="CJ511" i="1"/>
  <c r="X511" i="1"/>
  <c r="X532" i="1" s="1"/>
  <c r="AP510" i="1"/>
  <c r="AP531" i="1" s="1"/>
  <c r="BH509" i="1"/>
  <c r="BH530" i="1" s="1"/>
  <c r="AT504" i="1"/>
  <c r="AT525" i="1" s="1"/>
  <c r="J506" i="1"/>
  <c r="J527" i="1" s="1"/>
  <c r="BD507" i="1"/>
  <c r="BD528" i="1" s="1"/>
  <c r="R504" i="1"/>
  <c r="R525" i="1" s="1"/>
  <c r="BL505" i="1"/>
  <c r="BL526" i="1" s="1"/>
  <c r="AB507" i="1"/>
  <c r="AB528" i="1" s="1"/>
  <c r="BV508" i="1"/>
  <c r="BV529" i="1" s="1"/>
  <c r="E531" i="1"/>
  <c r="AV517" i="1"/>
  <c r="AV538" i="1" s="1"/>
  <c r="CF515" i="1"/>
  <c r="CF536" i="1" s="1"/>
  <c r="BZ514" i="1"/>
  <c r="BZ535" i="1" s="1"/>
  <c r="N514" i="1"/>
  <c r="N535" i="1" s="1"/>
  <c r="AF513" i="1"/>
  <c r="AF534" i="1" s="1"/>
  <c r="AX512" i="1"/>
  <c r="AX533" i="1" s="1"/>
  <c r="BP511" i="1"/>
  <c r="BP532" i="1" s="1"/>
  <c r="CH510" i="1"/>
  <c r="V510" i="1"/>
  <c r="V531" i="1" s="1"/>
  <c r="AN509" i="1"/>
  <c r="AN530" i="1" s="1"/>
  <c r="T505" i="1"/>
  <c r="T526" i="1" s="1"/>
  <c r="BN506" i="1"/>
  <c r="BN527" i="1" s="1"/>
  <c r="AD508" i="1"/>
  <c r="AD529" i="1" s="1"/>
  <c r="BF504" i="1"/>
  <c r="BF525" i="1" s="1"/>
  <c r="V506" i="1"/>
  <c r="V527" i="1" s="1"/>
  <c r="BP507" i="1"/>
  <c r="BP528" i="1" s="1"/>
  <c r="D526" i="1"/>
  <c r="D535" i="1"/>
  <c r="BG518" i="1"/>
  <c r="BG539" i="1" s="1"/>
  <c r="AA518" i="1"/>
  <c r="AA539" i="1" s="1"/>
  <c r="BY517" i="1"/>
  <c r="BY538" i="1" s="1"/>
  <c r="AS517" i="1"/>
  <c r="AS538" i="1" s="1"/>
  <c r="M517" i="1"/>
  <c r="M538" i="1" s="1"/>
  <c r="BK516" i="1"/>
  <c r="BK537" i="1" s="1"/>
  <c r="AE516" i="1"/>
  <c r="AE537" i="1" s="1"/>
  <c r="CC515" i="1"/>
  <c r="CC536" i="1" s="1"/>
  <c r="AW515" i="1"/>
  <c r="AW536" i="1" s="1"/>
  <c r="AJ518" i="1"/>
  <c r="AJ539" i="1" s="1"/>
  <c r="BB517" i="1"/>
  <c r="BB538" i="1" s="1"/>
  <c r="BT516" i="1"/>
  <c r="BT537" i="1" s="1"/>
  <c r="C516" i="1"/>
  <c r="AE515" i="1"/>
  <c r="AE536" i="1" s="1"/>
  <c r="CC514" i="1"/>
  <c r="CC535" i="1" s="1"/>
  <c r="AW514" i="1"/>
  <c r="AW535" i="1" s="1"/>
  <c r="Q514" i="1"/>
  <c r="Q535" i="1" s="1"/>
  <c r="BO513" i="1"/>
  <c r="BO534" i="1" s="1"/>
  <c r="AI513" i="1"/>
  <c r="AI534" i="1" s="1"/>
  <c r="CG512" i="1"/>
  <c r="CG533" i="1" s="1"/>
  <c r="BA512" i="1"/>
  <c r="BA533" i="1" s="1"/>
  <c r="U512" i="1"/>
  <c r="U533" i="1" s="1"/>
  <c r="BS511" i="1"/>
  <c r="BS532" i="1" s="1"/>
  <c r="AM511" i="1"/>
  <c r="AM532" i="1" s="1"/>
  <c r="CK510" i="1"/>
  <c r="BE510" i="1"/>
  <c r="BE531" i="1" s="1"/>
  <c r="Y510" i="1"/>
  <c r="Y531" i="1" s="1"/>
  <c r="BW509" i="1"/>
  <c r="BW530" i="1" s="1"/>
  <c r="AQ509" i="1"/>
  <c r="AQ530" i="1" s="1"/>
  <c r="K509" i="1"/>
  <c r="K530" i="1" s="1"/>
  <c r="BI508" i="1"/>
  <c r="BI529" i="1" s="1"/>
  <c r="AC508" i="1"/>
  <c r="AC529" i="1" s="1"/>
  <c r="CA507" i="1"/>
  <c r="CA528" i="1" s="1"/>
  <c r="AU507" i="1"/>
  <c r="AU528" i="1" s="1"/>
  <c r="O507" i="1"/>
  <c r="O528" i="1" s="1"/>
  <c r="BM506" i="1"/>
  <c r="BM527" i="1" s="1"/>
  <c r="AG506" i="1"/>
  <c r="AG527" i="1" s="1"/>
  <c r="CE505" i="1"/>
  <c r="CE526" i="1" s="1"/>
  <c r="AY505" i="1"/>
  <c r="AY526" i="1" s="1"/>
  <c r="S505" i="1"/>
  <c r="S526" i="1" s="1"/>
  <c r="BQ504" i="1"/>
  <c r="BQ525" i="1" s="1"/>
  <c r="AK504" i="1"/>
  <c r="AK525" i="1" s="1"/>
  <c r="BX517" i="1"/>
  <c r="BX538" i="1" s="1"/>
  <c r="AD516" i="1"/>
  <c r="AD537" i="1" s="1"/>
  <c r="J515" i="1"/>
  <c r="J536" i="1" s="1"/>
  <c r="AB514" i="1"/>
  <c r="AB535" i="1" s="1"/>
  <c r="AT513" i="1"/>
  <c r="AT534" i="1" s="1"/>
  <c r="BL512" i="1"/>
  <c r="BL533" i="1" s="1"/>
  <c r="CD511" i="1"/>
  <c r="CD532" i="1" s="1"/>
  <c r="R511" i="1"/>
  <c r="R532" i="1" s="1"/>
  <c r="AJ510" i="1"/>
  <c r="AJ531" i="1" s="1"/>
  <c r="BB509" i="1"/>
  <c r="BB530" i="1" s="1"/>
  <c r="BT508" i="1"/>
  <c r="BT529" i="1" s="1"/>
  <c r="D508" i="1"/>
  <c r="Z507" i="1"/>
  <c r="Z528" i="1" s="1"/>
  <c r="AR506" i="1"/>
  <c r="AR527" i="1" s="1"/>
  <c r="BJ505" i="1"/>
  <c r="BJ526" i="1" s="1"/>
  <c r="CB504" i="1"/>
  <c r="CB525" i="1" s="1"/>
  <c r="P504" i="1"/>
  <c r="P525" i="1" s="1"/>
  <c r="V518" i="1"/>
  <c r="V539" i="1" s="1"/>
  <c r="BF516" i="1"/>
  <c r="BF537" i="1" s="1"/>
  <c r="X515" i="1"/>
  <c r="X536" i="1" s="1"/>
  <c r="AP514" i="1"/>
  <c r="AP535" i="1" s="1"/>
  <c r="BH513" i="1"/>
  <c r="BH534" i="1" s="1"/>
  <c r="BZ512" i="1"/>
  <c r="BZ533" i="1" s="1"/>
  <c r="N512" i="1"/>
  <c r="N533" i="1" s="1"/>
  <c r="AF511" i="1"/>
  <c r="AF532" i="1" s="1"/>
  <c r="AX510" i="1"/>
  <c r="AX531" i="1" s="1"/>
  <c r="BP509" i="1"/>
  <c r="BP530" i="1" s="1"/>
  <c r="AD504" i="1"/>
  <c r="AD525" i="1" s="1"/>
  <c r="BX505" i="1"/>
  <c r="BX526" i="1" s="1"/>
  <c r="AN507" i="1"/>
  <c r="AN528" i="1" s="1"/>
  <c r="CH508" i="1"/>
  <c r="AV505" i="1"/>
  <c r="AV526" i="1" s="1"/>
  <c r="L507" i="1"/>
  <c r="L528" i="1" s="1"/>
  <c r="BF508" i="1"/>
  <c r="BF529" i="1" s="1"/>
  <c r="AT518" i="1"/>
  <c r="AT539" i="1" s="1"/>
  <c r="CD516" i="1"/>
  <c r="CD537" i="1" s="1"/>
  <c r="AJ515" i="1"/>
  <c r="AJ536" i="1" s="1"/>
  <c r="BB514" i="1"/>
  <c r="BB535" i="1" s="1"/>
  <c r="BT513" i="1"/>
  <c r="BT534" i="1" s="1"/>
  <c r="D513" i="1"/>
  <c r="Z512" i="1"/>
  <c r="Z533" i="1" s="1"/>
  <c r="AR511" i="1"/>
  <c r="AR532" i="1" s="1"/>
  <c r="BJ510" i="1"/>
  <c r="BJ531" i="1" s="1"/>
  <c r="CB509" i="1"/>
  <c r="CB530" i="1" s="1"/>
  <c r="V504" i="1"/>
  <c r="V525" i="1" s="1"/>
  <c r="BP505" i="1"/>
  <c r="BP526" i="1" s="1"/>
  <c r="AF507" i="1"/>
  <c r="AF528" i="1" s="1"/>
  <c r="BZ508" i="1"/>
  <c r="BZ529" i="1" s="1"/>
  <c r="X505" i="1"/>
  <c r="X526" i="1" s="1"/>
  <c r="BR506" i="1"/>
  <c r="BR527" i="1" s="1"/>
  <c r="AH508" i="1"/>
  <c r="AH529" i="1" s="1"/>
  <c r="D530" i="1"/>
  <c r="C539" i="1"/>
  <c r="CA518" i="1"/>
  <c r="CA539" i="1" s="1"/>
  <c r="AU518" i="1"/>
  <c r="AU539" i="1" s="1"/>
  <c r="O518" i="1"/>
  <c r="O539" i="1" s="1"/>
  <c r="BM517" i="1"/>
  <c r="BM538" i="1" s="1"/>
  <c r="AG517" i="1"/>
  <c r="AG538" i="1" s="1"/>
  <c r="CE516" i="1"/>
  <c r="CE537" i="1" s="1"/>
  <c r="AY516" i="1"/>
  <c r="AY537" i="1" s="1"/>
  <c r="S516" i="1"/>
  <c r="S537" i="1" s="1"/>
  <c r="BQ515" i="1"/>
  <c r="BQ536" i="1" s="1"/>
  <c r="AK515" i="1"/>
  <c r="AK536" i="1" s="1"/>
  <c r="BX518" i="1"/>
  <c r="BX539" i="1" s="1"/>
  <c r="L518" i="1"/>
  <c r="L539" i="1" s="1"/>
  <c r="AD517" i="1"/>
  <c r="AD538" i="1" s="1"/>
  <c r="AV516" i="1"/>
  <c r="AV537" i="1" s="1"/>
  <c r="BN515" i="1"/>
  <c r="BN536" i="1" s="1"/>
  <c r="S515" i="1"/>
  <c r="S536" i="1" s="1"/>
  <c r="BQ514" i="1"/>
  <c r="BQ535" i="1" s="1"/>
  <c r="AK514" i="1"/>
  <c r="AK535" i="1" s="1"/>
  <c r="CI513" i="1"/>
  <c r="BC513" i="1"/>
  <c r="BC534" i="1" s="1"/>
  <c r="W513" i="1"/>
  <c r="W534" i="1" s="1"/>
  <c r="BU512" i="1"/>
  <c r="BU533" i="1" s="1"/>
  <c r="AO512" i="1"/>
  <c r="AO533" i="1" s="1"/>
  <c r="E512" i="1"/>
  <c r="BG511" i="1"/>
  <c r="BG532" i="1" s="1"/>
  <c r="AA511" i="1"/>
  <c r="AA532" i="1" s="1"/>
  <c r="BY510" i="1"/>
  <c r="BY531" i="1" s="1"/>
  <c r="AS510" i="1"/>
  <c r="AS531" i="1" s="1"/>
  <c r="M510" i="1"/>
  <c r="M531" i="1" s="1"/>
  <c r="BK509" i="1"/>
  <c r="BK530" i="1" s="1"/>
  <c r="AE509" i="1"/>
  <c r="AE530" i="1" s="1"/>
  <c r="CC508" i="1"/>
  <c r="CC529" i="1" s="1"/>
  <c r="AW508" i="1"/>
  <c r="AW529" i="1" s="1"/>
  <c r="Q508" i="1"/>
  <c r="Q529" i="1" s="1"/>
  <c r="BO507" i="1"/>
  <c r="BO528" i="1" s="1"/>
  <c r="AI507" i="1"/>
  <c r="AI528" i="1" s="1"/>
  <c r="CG506" i="1"/>
  <c r="CG527" i="1" s="1"/>
  <c r="BA506" i="1"/>
  <c r="BA527" i="1" s="1"/>
  <c r="U506" i="1"/>
  <c r="U527" i="1" s="1"/>
  <c r="BS505" i="1"/>
  <c r="BS526" i="1" s="1"/>
  <c r="AM505" i="1"/>
  <c r="AM526" i="1" s="1"/>
  <c r="CK504" i="1"/>
  <c r="BE504" i="1"/>
  <c r="BE525" i="1" s="1"/>
  <c r="Y504" i="1"/>
  <c r="Y525" i="1" s="1"/>
  <c r="BV518" i="1"/>
  <c r="BV539" i="1" s="1"/>
  <c r="AB517" i="1"/>
  <c r="AB538" i="1" s="1"/>
  <c r="BL515" i="1"/>
  <c r="BL536" i="1" s="1"/>
  <c r="BP514" i="1"/>
  <c r="BP535" i="1" s="1"/>
  <c r="CH513" i="1"/>
  <c r="V513" i="1"/>
  <c r="V534" i="1" s="1"/>
  <c r="AN512" i="1"/>
  <c r="AN533" i="1" s="1"/>
  <c r="BF511" i="1"/>
  <c r="BF532" i="1" s="1"/>
  <c r="BX510" i="1"/>
  <c r="BX531" i="1" s="1"/>
  <c r="L510" i="1"/>
  <c r="L531" i="1" s="1"/>
  <c r="AD509" i="1"/>
  <c r="AD530" i="1" s="1"/>
  <c r="AV508" i="1"/>
  <c r="AV529" i="1" s="1"/>
  <c r="BN507" i="1"/>
  <c r="BN528" i="1" s="1"/>
  <c r="CF506" i="1"/>
  <c r="CF527" i="1" s="1"/>
  <c r="T506" i="1"/>
  <c r="T527" i="1" s="1"/>
  <c r="AL505" i="1"/>
  <c r="AL526" i="1" s="1"/>
  <c r="BD504" i="1"/>
  <c r="BD525" i="1" s="1"/>
  <c r="BD517" i="1"/>
  <c r="BD538" i="1" s="1"/>
  <c r="J516" i="1"/>
  <c r="J537" i="1" s="1"/>
  <c r="CD514" i="1"/>
  <c r="CD535" i="1" s="1"/>
  <c r="R514" i="1"/>
  <c r="R535" i="1" s="1"/>
  <c r="AJ513" i="1"/>
  <c r="AJ534" i="1" s="1"/>
  <c r="BB512" i="1"/>
  <c r="BB533" i="1" s="1"/>
  <c r="BT511" i="1"/>
  <c r="BT532" i="1" s="1"/>
  <c r="D511" i="1"/>
  <c r="Z510" i="1"/>
  <c r="Z531" i="1" s="1"/>
  <c r="AR509" i="1"/>
  <c r="AR530" i="1" s="1"/>
  <c r="BZ504" i="1"/>
  <c r="BZ525" i="1" s="1"/>
  <c r="AP506" i="1"/>
  <c r="AP527" i="1" s="1"/>
  <c r="CJ507" i="1"/>
  <c r="AX504" i="1"/>
  <c r="AX525" i="1" s="1"/>
  <c r="N506" i="1"/>
  <c r="N527" i="1" s="1"/>
  <c r="BH507" i="1"/>
  <c r="BH528" i="1" s="1"/>
  <c r="AO9" i="1"/>
  <c r="BK8" i="1"/>
  <c r="AO8" i="1"/>
  <c r="BK9" i="1"/>
  <c r="AO501" i="1" l="1"/>
  <c r="BK501" i="1"/>
  <c r="BM2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AM2" i="1"/>
  <c r="BL9" i="1"/>
  <c r="AN9" i="1"/>
  <c r="BL8" i="1"/>
  <c r="AN8" i="1"/>
  <c r="AN501" i="1" l="1"/>
  <c r="BL501" i="1"/>
  <c r="BN2" i="1"/>
  <c r="AL2" i="1"/>
  <c r="BU520" i="1"/>
  <c r="BU541" i="1" s="1"/>
  <c r="D520" i="1"/>
  <c r="AA519" i="1"/>
  <c r="AA540" i="1" s="1"/>
  <c r="AS518" i="1"/>
  <c r="AS539" i="1" s="1"/>
  <c r="BK517" i="1"/>
  <c r="BK538" i="1" s="1"/>
  <c r="CC516" i="1"/>
  <c r="CC537" i="1" s="1"/>
  <c r="Q516" i="1"/>
  <c r="Q537" i="1" s="1"/>
  <c r="D529" i="1"/>
  <c r="BB519" i="1"/>
  <c r="BB540" i="1" s="1"/>
  <c r="C518" i="1"/>
  <c r="AR516" i="1"/>
  <c r="AR537" i="1" s="1"/>
  <c r="Q515" i="1"/>
  <c r="Q536" i="1" s="1"/>
  <c r="AI514" i="1"/>
  <c r="AI535" i="1" s="1"/>
  <c r="BA513" i="1"/>
  <c r="BA534" i="1" s="1"/>
  <c r="BS512" i="1"/>
  <c r="BS533" i="1" s="1"/>
  <c r="CK511" i="1"/>
  <c r="Y511" i="1"/>
  <c r="Y532" i="1" s="1"/>
  <c r="AQ510" i="1"/>
  <c r="AQ531" i="1" s="1"/>
  <c r="BI509" i="1"/>
  <c r="BI530" i="1" s="1"/>
  <c r="CA508" i="1"/>
  <c r="CA529" i="1" s="1"/>
  <c r="O508" i="1"/>
  <c r="O529" i="1" s="1"/>
  <c r="AG507" i="1"/>
  <c r="AG528" i="1" s="1"/>
  <c r="AY506" i="1"/>
  <c r="AY527" i="1" s="1"/>
  <c r="BQ505" i="1"/>
  <c r="BQ526" i="1" s="1"/>
  <c r="CI504" i="1"/>
  <c r="W504" i="1"/>
  <c r="W525" i="1" s="1"/>
  <c r="CF517" i="1"/>
  <c r="CF538" i="1" s="1"/>
  <c r="N515" i="1"/>
  <c r="N536" i="1" s="1"/>
  <c r="AX513" i="1"/>
  <c r="AX534" i="1" s="1"/>
  <c r="CH511" i="1"/>
  <c r="AN510" i="1"/>
  <c r="AN531" i="1" s="1"/>
  <c r="BX508" i="1"/>
  <c r="BX529" i="1" s="1"/>
  <c r="AD507" i="1"/>
  <c r="AD528" i="1" s="1"/>
  <c r="BN505" i="1"/>
  <c r="BN526" i="1" s="1"/>
  <c r="T504" i="1"/>
  <c r="T525" i="1" s="1"/>
  <c r="BM520" i="1"/>
  <c r="BM541" i="1" s="1"/>
  <c r="CE519" i="1"/>
  <c r="CE540" i="1" s="1"/>
  <c r="S519" i="1"/>
  <c r="S540" i="1" s="1"/>
  <c r="AK518" i="1"/>
  <c r="AK539" i="1" s="1"/>
  <c r="BC517" i="1"/>
  <c r="BC538" i="1" s="1"/>
  <c r="BU516" i="1"/>
  <c r="BU537" i="1" s="1"/>
  <c r="D516" i="1"/>
  <c r="CF520" i="1"/>
  <c r="CF541" i="1" s="1"/>
  <c r="AL519" i="1"/>
  <c r="AL540" i="1" s="1"/>
  <c r="BV517" i="1"/>
  <c r="BV538" i="1" s="1"/>
  <c r="AB516" i="1"/>
  <c r="AB537" i="1" s="1"/>
  <c r="E515" i="1"/>
  <c r="AA514" i="1"/>
  <c r="AA535" i="1" s="1"/>
  <c r="AS513" i="1"/>
  <c r="AS534" i="1" s="1"/>
  <c r="BK512" i="1"/>
  <c r="BK533" i="1" s="1"/>
  <c r="CC511" i="1"/>
  <c r="CC532" i="1" s="1"/>
  <c r="Q511" i="1"/>
  <c r="Q532" i="1" s="1"/>
  <c r="AI510" i="1"/>
  <c r="AI531" i="1" s="1"/>
  <c r="BA509" i="1"/>
  <c r="BA530" i="1" s="1"/>
  <c r="BS508" i="1"/>
  <c r="BS529" i="1" s="1"/>
  <c r="CK507" i="1"/>
  <c r="Y507" i="1"/>
  <c r="Y528" i="1" s="1"/>
  <c r="AQ506" i="1"/>
  <c r="AQ527" i="1" s="1"/>
  <c r="BI505" i="1"/>
  <c r="BI526" i="1" s="1"/>
  <c r="CA504" i="1"/>
  <c r="CA525" i="1" s="1"/>
  <c r="O504" i="1"/>
  <c r="O525" i="1" s="1"/>
  <c r="AH518" i="1"/>
  <c r="AH539" i="1" s="1"/>
  <c r="AD515" i="1"/>
  <c r="AD536" i="1" s="1"/>
  <c r="BN513" i="1"/>
  <c r="BN534" i="1" s="1"/>
  <c r="T512" i="1"/>
  <c r="T533" i="1" s="1"/>
  <c r="BD510" i="1"/>
  <c r="BD531" i="1" s="1"/>
  <c r="J509" i="1"/>
  <c r="J530" i="1" s="1"/>
  <c r="AT507" i="1"/>
  <c r="AT528" i="1" s="1"/>
  <c r="CD505" i="1"/>
  <c r="CD526" i="1" s="1"/>
  <c r="AJ504" i="1"/>
  <c r="AJ525" i="1" s="1"/>
  <c r="BA520" i="1"/>
  <c r="BA541" i="1" s="1"/>
  <c r="BS519" i="1"/>
  <c r="BS540" i="1" s="1"/>
  <c r="CK518" i="1"/>
  <c r="Y518" i="1"/>
  <c r="Y539" i="1" s="1"/>
  <c r="AQ517" i="1"/>
  <c r="AQ538" i="1" s="1"/>
  <c r="BI516" i="1"/>
  <c r="BI537" i="1" s="1"/>
  <c r="CA515" i="1"/>
  <c r="CA536" i="1" s="1"/>
  <c r="BH520" i="1"/>
  <c r="BH541" i="1" s="1"/>
  <c r="N519" i="1"/>
  <c r="N540" i="1" s="1"/>
  <c r="AX517" i="1"/>
  <c r="AX538" i="1" s="1"/>
  <c r="CH515" i="1"/>
  <c r="CA514" i="1"/>
  <c r="CA535" i="1" s="1"/>
  <c r="O514" i="1"/>
  <c r="O535" i="1" s="1"/>
  <c r="AG513" i="1"/>
  <c r="AG534" i="1" s="1"/>
  <c r="AY512" i="1"/>
  <c r="AY533" i="1" s="1"/>
  <c r="BQ511" i="1"/>
  <c r="BQ532" i="1" s="1"/>
  <c r="CI510" i="1"/>
  <c r="W510" i="1"/>
  <c r="W531" i="1" s="1"/>
  <c r="AO509" i="1"/>
  <c r="AO530" i="1" s="1"/>
  <c r="BG508" i="1"/>
  <c r="BG529" i="1" s="1"/>
  <c r="BY507" i="1"/>
  <c r="BY528" i="1" s="1"/>
  <c r="M507" i="1"/>
  <c r="M528" i="1" s="1"/>
  <c r="AE506" i="1"/>
  <c r="AE527" i="1" s="1"/>
  <c r="AW505" i="1"/>
  <c r="AW526" i="1" s="1"/>
  <c r="BO504" i="1"/>
  <c r="BO525" i="1" s="1"/>
  <c r="BZ520" i="1"/>
  <c r="BZ541" i="1" s="1"/>
  <c r="BP517" i="1"/>
  <c r="BP538" i="1" s="1"/>
  <c r="CJ514" i="1"/>
  <c r="AP513" i="1"/>
  <c r="AP534" i="1" s="1"/>
  <c r="BZ511" i="1"/>
  <c r="BZ532" i="1" s="1"/>
  <c r="AF510" i="1"/>
  <c r="AF531" i="1" s="1"/>
  <c r="BP508" i="1"/>
  <c r="BP529" i="1" s="1"/>
  <c r="V507" i="1"/>
  <c r="V528" i="1" s="1"/>
  <c r="BF505" i="1"/>
  <c r="BF526" i="1" s="1"/>
  <c r="L504" i="1"/>
  <c r="L525" i="1" s="1"/>
  <c r="D541" i="1"/>
  <c r="BE520" i="1"/>
  <c r="BE541" i="1" s="1"/>
  <c r="BW519" i="1"/>
  <c r="BW540" i="1" s="1"/>
  <c r="K519" i="1"/>
  <c r="K540" i="1" s="1"/>
  <c r="AC518" i="1"/>
  <c r="AC539" i="1" s="1"/>
  <c r="AU517" i="1"/>
  <c r="AU538" i="1" s="1"/>
  <c r="BM516" i="1"/>
  <c r="BM537" i="1" s="1"/>
  <c r="CE515" i="1"/>
  <c r="CE536" i="1" s="1"/>
  <c r="BP520" i="1"/>
  <c r="BP541" i="1" s="1"/>
  <c r="V519" i="1"/>
  <c r="V540" i="1" s="1"/>
  <c r="BF517" i="1"/>
  <c r="BF538" i="1" s="1"/>
  <c r="L516" i="1"/>
  <c r="L537" i="1" s="1"/>
  <c r="CE514" i="1"/>
  <c r="CE535" i="1" s="1"/>
  <c r="S514" i="1"/>
  <c r="S535" i="1" s="1"/>
  <c r="AK513" i="1"/>
  <c r="AK534" i="1" s="1"/>
  <c r="BC512" i="1"/>
  <c r="BC533" i="1" s="1"/>
  <c r="BU511" i="1"/>
  <c r="BU532" i="1" s="1"/>
  <c r="E511" i="1"/>
  <c r="AA510" i="1"/>
  <c r="AA531" i="1" s="1"/>
  <c r="AS509" i="1"/>
  <c r="AS530" i="1" s="1"/>
  <c r="BK508" i="1"/>
  <c r="BK529" i="1" s="1"/>
  <c r="CC507" i="1"/>
  <c r="CC528" i="1" s="1"/>
  <c r="Q507" i="1"/>
  <c r="Q528" i="1" s="1"/>
  <c r="AI506" i="1"/>
  <c r="AI527" i="1" s="1"/>
  <c r="BA505" i="1"/>
  <c r="BA526" i="1" s="1"/>
  <c r="BS504" i="1"/>
  <c r="BS525" i="1" s="1"/>
  <c r="AD520" i="1"/>
  <c r="AD541" i="1" s="1"/>
  <c r="T517" i="1"/>
  <c r="T538" i="1" s="1"/>
  <c r="BL514" i="1"/>
  <c r="BL535" i="1" s="1"/>
  <c r="R513" i="1"/>
  <c r="R534" i="1" s="1"/>
  <c r="BB511" i="1"/>
  <c r="BB532" i="1" s="1"/>
  <c r="D510" i="1"/>
  <c r="AR508" i="1"/>
  <c r="AR529" i="1" s="1"/>
  <c r="CB506" i="1"/>
  <c r="CB527" i="1" s="1"/>
  <c r="AH505" i="1"/>
  <c r="AH526" i="1" s="1"/>
  <c r="AW520" i="1"/>
  <c r="AW541" i="1" s="1"/>
  <c r="BO519" i="1"/>
  <c r="BO540" i="1" s="1"/>
  <c r="CG518" i="1"/>
  <c r="CG539" i="1" s="1"/>
  <c r="U518" i="1"/>
  <c r="U539" i="1" s="1"/>
  <c r="AM517" i="1"/>
  <c r="AM538" i="1" s="1"/>
  <c r="BE516" i="1"/>
  <c r="BE537" i="1" s="1"/>
  <c r="BW515" i="1"/>
  <c r="BW536" i="1" s="1"/>
  <c r="AZ520" i="1"/>
  <c r="AZ541" i="1" s="1"/>
  <c r="CJ518" i="1"/>
  <c r="AP517" i="1"/>
  <c r="AP538" i="1" s="1"/>
  <c r="BZ515" i="1"/>
  <c r="BZ536" i="1" s="1"/>
  <c r="BW514" i="1"/>
  <c r="BW535" i="1" s="1"/>
  <c r="K514" i="1"/>
  <c r="K535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C508" i="1"/>
  <c r="BC529" i="1" s="1"/>
  <c r="BU507" i="1"/>
  <c r="BU528" i="1" s="1"/>
  <c r="E507" i="1"/>
  <c r="AA506" i="1"/>
  <c r="AA527" i="1" s="1"/>
  <c r="AS505" i="1"/>
  <c r="AS526" i="1" s="1"/>
  <c r="BK504" i="1"/>
  <c r="BK525" i="1" s="1"/>
  <c r="BJ520" i="1"/>
  <c r="BJ541" i="1" s="1"/>
  <c r="AZ517" i="1"/>
  <c r="AZ538" i="1" s="1"/>
  <c r="CB514" i="1"/>
  <c r="CB535" i="1" s="1"/>
  <c r="AH513" i="1"/>
  <c r="AH534" i="1" s="1"/>
  <c r="BR511" i="1"/>
  <c r="BR532" i="1" s="1"/>
  <c r="X510" i="1"/>
  <c r="X531" i="1" s="1"/>
  <c r="BH508" i="1"/>
  <c r="BH529" i="1" s="1"/>
  <c r="N507" i="1"/>
  <c r="N528" i="1" s="1"/>
  <c r="AX505" i="1"/>
  <c r="AX526" i="1" s="1"/>
  <c r="AK520" i="1"/>
  <c r="AK541" i="1" s="1"/>
  <c r="BC519" i="1"/>
  <c r="BC540" i="1" s="1"/>
  <c r="BU518" i="1"/>
  <c r="BU539" i="1" s="1"/>
  <c r="D518" i="1"/>
  <c r="AA517" i="1"/>
  <c r="AA538" i="1" s="1"/>
  <c r="AS516" i="1"/>
  <c r="AS537" i="1" s="1"/>
  <c r="BK515" i="1"/>
  <c r="BK536" i="1" s="1"/>
  <c r="AB520" i="1"/>
  <c r="AB541" i="1" s="1"/>
  <c r="BL518" i="1"/>
  <c r="BL539" i="1" s="1"/>
  <c r="R517" i="1"/>
  <c r="R538" i="1" s="1"/>
  <c r="BB515" i="1"/>
  <c r="BB536" i="1" s="1"/>
  <c r="BK514" i="1"/>
  <c r="BK535" i="1" s="1"/>
  <c r="CC513" i="1"/>
  <c r="CC534" i="1" s="1"/>
  <c r="Q513" i="1"/>
  <c r="Q534" i="1" s="1"/>
  <c r="AI512" i="1"/>
  <c r="AI533" i="1" s="1"/>
  <c r="BA511" i="1"/>
  <c r="BA532" i="1" s="1"/>
  <c r="BS510" i="1"/>
  <c r="BS531" i="1" s="1"/>
  <c r="CK509" i="1"/>
  <c r="Y509" i="1"/>
  <c r="Y530" i="1" s="1"/>
  <c r="AQ508" i="1"/>
  <c r="AQ529" i="1" s="1"/>
  <c r="BI507" i="1"/>
  <c r="BI528" i="1" s="1"/>
  <c r="CA506" i="1"/>
  <c r="CA527" i="1" s="1"/>
  <c r="O506" i="1"/>
  <c r="O527" i="1" s="1"/>
  <c r="AG505" i="1"/>
  <c r="AG526" i="1" s="1"/>
  <c r="AY504" i="1"/>
  <c r="AY525" i="1" s="1"/>
  <c r="N520" i="1"/>
  <c r="N541" i="1" s="1"/>
  <c r="CH516" i="1"/>
  <c r="BD514" i="1"/>
  <c r="BD535" i="1" s="1"/>
  <c r="J513" i="1"/>
  <c r="J534" i="1" s="1"/>
  <c r="AT511" i="1"/>
  <c r="AT532" i="1" s="1"/>
  <c r="CD509" i="1"/>
  <c r="CD530" i="1" s="1"/>
  <c r="AJ508" i="1"/>
  <c r="AJ529" i="1" s="1"/>
  <c r="BT506" i="1"/>
  <c r="BT527" i="1" s="1"/>
  <c r="Z505" i="1"/>
  <c r="Z526" i="1" s="1"/>
  <c r="E532" i="1"/>
  <c r="E529" i="1"/>
  <c r="D538" i="1"/>
  <c r="AO520" i="1"/>
  <c r="AO541" i="1" s="1"/>
  <c r="BG519" i="1"/>
  <c r="BG540" i="1" s="1"/>
  <c r="BY518" i="1"/>
  <c r="BY539" i="1" s="1"/>
  <c r="M518" i="1"/>
  <c r="M539" i="1" s="1"/>
  <c r="AE517" i="1"/>
  <c r="AE538" i="1" s="1"/>
  <c r="AW516" i="1"/>
  <c r="AW537" i="1" s="1"/>
  <c r="BO515" i="1"/>
  <c r="BO536" i="1" s="1"/>
  <c r="AJ520" i="1"/>
  <c r="AJ541" i="1" s="1"/>
  <c r="BT518" i="1"/>
  <c r="BT539" i="1" s="1"/>
  <c r="Z517" i="1"/>
  <c r="Z538" i="1" s="1"/>
  <c r="BJ515" i="1"/>
  <c r="BJ536" i="1" s="1"/>
  <c r="BO514" i="1"/>
  <c r="BO535" i="1" s="1"/>
  <c r="CG513" i="1"/>
  <c r="CG534" i="1" s="1"/>
  <c r="U513" i="1"/>
  <c r="U534" i="1" s="1"/>
  <c r="AM512" i="1"/>
  <c r="AM533" i="1" s="1"/>
  <c r="BE511" i="1"/>
  <c r="BE532" i="1" s="1"/>
  <c r="BW510" i="1"/>
  <c r="BW531" i="1" s="1"/>
  <c r="K510" i="1"/>
  <c r="K531" i="1" s="1"/>
  <c r="AC509" i="1"/>
  <c r="AC530" i="1" s="1"/>
  <c r="AU508" i="1"/>
  <c r="AU529" i="1" s="1"/>
  <c r="BM507" i="1"/>
  <c r="BM528" i="1" s="1"/>
  <c r="CE506" i="1"/>
  <c r="CE527" i="1" s="1"/>
  <c r="S506" i="1"/>
  <c r="S527" i="1" s="1"/>
  <c r="AK505" i="1"/>
  <c r="AK526" i="1" s="1"/>
  <c r="BC504" i="1"/>
  <c r="BC525" i="1" s="1"/>
  <c r="AV519" i="1"/>
  <c r="AV540" i="1" s="1"/>
  <c r="AL516" i="1"/>
  <c r="AL537" i="1" s="1"/>
  <c r="AF514" i="1"/>
  <c r="AF535" i="1" s="1"/>
  <c r="BP512" i="1"/>
  <c r="BP533" i="1" s="1"/>
  <c r="V511" i="1"/>
  <c r="V532" i="1" s="1"/>
  <c r="BF509" i="1"/>
  <c r="BF530" i="1" s="1"/>
  <c r="L508" i="1"/>
  <c r="L529" i="1" s="1"/>
  <c r="AV506" i="1"/>
  <c r="AV527" i="1" s="1"/>
  <c r="CF504" i="1"/>
  <c r="CF525" i="1" s="1"/>
  <c r="E527" i="1"/>
  <c r="E536" i="1"/>
  <c r="C538" i="1"/>
  <c r="AG520" i="1"/>
  <c r="AG541" i="1" s="1"/>
  <c r="AY519" i="1"/>
  <c r="AY540" i="1" s="1"/>
  <c r="BQ518" i="1"/>
  <c r="BQ539" i="1" s="1"/>
  <c r="CI517" i="1"/>
  <c r="W517" i="1"/>
  <c r="W538" i="1" s="1"/>
  <c r="AO516" i="1"/>
  <c r="AO537" i="1" s="1"/>
  <c r="BG515" i="1"/>
  <c r="BG536" i="1" s="1"/>
  <c r="T520" i="1"/>
  <c r="T541" i="1" s="1"/>
  <c r="BD518" i="1"/>
  <c r="BD539" i="1" s="1"/>
  <c r="J517" i="1"/>
  <c r="J538" i="1" s="1"/>
  <c r="AT515" i="1"/>
  <c r="AT536" i="1" s="1"/>
  <c r="BG514" i="1"/>
  <c r="BG535" i="1" s="1"/>
  <c r="BY513" i="1"/>
  <c r="BY534" i="1" s="1"/>
  <c r="M513" i="1"/>
  <c r="M534" i="1" s="1"/>
  <c r="AE512" i="1"/>
  <c r="AE533" i="1" s="1"/>
  <c r="AW511" i="1"/>
  <c r="AW532" i="1" s="1"/>
  <c r="BO510" i="1"/>
  <c r="BO531" i="1" s="1"/>
  <c r="CG509" i="1"/>
  <c r="CG530" i="1" s="1"/>
  <c r="U509" i="1"/>
  <c r="U530" i="1" s="1"/>
  <c r="AM508" i="1"/>
  <c r="AM529" i="1" s="1"/>
  <c r="BE507" i="1"/>
  <c r="BE528" i="1" s="1"/>
  <c r="BW506" i="1"/>
  <c r="BW527" i="1" s="1"/>
  <c r="K506" i="1"/>
  <c r="K527" i="1" s="1"/>
  <c r="AC505" i="1"/>
  <c r="AC526" i="1" s="1"/>
  <c r="AU504" i="1"/>
  <c r="AU525" i="1" s="1"/>
  <c r="CB519" i="1"/>
  <c r="CB540" i="1" s="1"/>
  <c r="BR516" i="1"/>
  <c r="BR537" i="1" s="1"/>
  <c r="AV514" i="1"/>
  <c r="AV535" i="1" s="1"/>
  <c r="CF512" i="1"/>
  <c r="CF533" i="1" s="1"/>
  <c r="AL511" i="1"/>
  <c r="AL532" i="1" s="1"/>
  <c r="BV509" i="1"/>
  <c r="BV530" i="1" s="1"/>
  <c r="AB508" i="1"/>
  <c r="AB529" i="1" s="1"/>
  <c r="BL506" i="1"/>
  <c r="BL527" i="1" s="1"/>
  <c r="R505" i="1"/>
  <c r="R526" i="1" s="1"/>
  <c r="CG520" i="1"/>
  <c r="CG541" i="1" s="1"/>
  <c r="U520" i="1"/>
  <c r="U541" i="1" s="1"/>
  <c r="AM519" i="1"/>
  <c r="AM540" i="1" s="1"/>
  <c r="BE518" i="1"/>
  <c r="BE539" i="1" s="1"/>
  <c r="BW517" i="1"/>
  <c r="BW538" i="1" s="1"/>
  <c r="K517" i="1"/>
  <c r="K538" i="1" s="1"/>
  <c r="AC516" i="1"/>
  <c r="AC537" i="1" s="1"/>
  <c r="AU515" i="1"/>
  <c r="AU536" i="1" s="1"/>
  <c r="BZ519" i="1"/>
  <c r="BZ540" i="1" s="1"/>
  <c r="AF518" i="1"/>
  <c r="AF539" i="1" s="1"/>
  <c r="BP516" i="1"/>
  <c r="BP537" i="1" s="1"/>
  <c r="AC515" i="1"/>
  <c r="AC536" i="1" s="1"/>
  <c r="AU514" i="1"/>
  <c r="AU535" i="1" s="1"/>
  <c r="BM513" i="1"/>
  <c r="BM534" i="1" s="1"/>
  <c r="CE512" i="1"/>
  <c r="CE533" i="1" s="1"/>
  <c r="S512" i="1"/>
  <c r="S533" i="1" s="1"/>
  <c r="AK511" i="1"/>
  <c r="AK532" i="1" s="1"/>
  <c r="BC510" i="1"/>
  <c r="BC531" i="1" s="1"/>
  <c r="BU509" i="1"/>
  <c r="BU530" i="1" s="1"/>
  <c r="E509" i="1"/>
  <c r="AA508" i="1"/>
  <c r="AA529" i="1" s="1"/>
  <c r="AS507" i="1"/>
  <c r="AS528" i="1" s="1"/>
  <c r="BK506" i="1"/>
  <c r="BK527" i="1" s="1"/>
  <c r="CC505" i="1"/>
  <c r="CC526" i="1" s="1"/>
  <c r="Q505" i="1"/>
  <c r="Q526" i="1" s="1"/>
  <c r="AI504" i="1"/>
  <c r="AI525" i="1" s="1"/>
  <c r="AF519" i="1"/>
  <c r="AF540" i="1" s="1"/>
  <c r="V516" i="1"/>
  <c r="V537" i="1" s="1"/>
  <c r="X514" i="1"/>
  <c r="X535" i="1" s="1"/>
  <c r="BH512" i="1"/>
  <c r="BH533" i="1" s="1"/>
  <c r="N511" i="1"/>
  <c r="N532" i="1" s="1"/>
  <c r="AX509" i="1"/>
  <c r="AX530" i="1" s="1"/>
  <c r="CH507" i="1"/>
  <c r="AN506" i="1"/>
  <c r="AN527" i="1" s="1"/>
  <c r="BX504" i="1"/>
  <c r="BX525" i="1" s="1"/>
  <c r="CK520" i="1"/>
  <c r="Y520" i="1"/>
  <c r="Y541" i="1" s="1"/>
  <c r="AQ519" i="1"/>
  <c r="AQ540" i="1" s="1"/>
  <c r="BI518" i="1"/>
  <c r="BI539" i="1" s="1"/>
  <c r="CA517" i="1"/>
  <c r="CA538" i="1" s="1"/>
  <c r="O517" i="1"/>
  <c r="O538" i="1" s="1"/>
  <c r="AG516" i="1"/>
  <c r="AG537" i="1" s="1"/>
  <c r="AY515" i="1"/>
  <c r="AY536" i="1" s="1"/>
  <c r="CH519" i="1"/>
  <c r="AN518" i="1"/>
  <c r="AN539" i="1" s="1"/>
  <c r="BX516" i="1"/>
  <c r="BX537" i="1" s="1"/>
  <c r="AG515" i="1"/>
  <c r="AG536" i="1" s="1"/>
  <c r="AY514" i="1"/>
  <c r="AY535" i="1" s="1"/>
  <c r="BQ513" i="1"/>
  <c r="BQ534" i="1" s="1"/>
  <c r="CI512" i="1"/>
  <c r="W512" i="1"/>
  <c r="W533" i="1" s="1"/>
  <c r="AO511" i="1"/>
  <c r="AO532" i="1" s="1"/>
  <c r="BG510" i="1"/>
  <c r="BG531" i="1" s="1"/>
  <c r="BY509" i="1"/>
  <c r="BY530" i="1" s="1"/>
  <c r="M509" i="1"/>
  <c r="M530" i="1" s="1"/>
  <c r="AE508" i="1"/>
  <c r="AE529" i="1" s="1"/>
  <c r="AW507" i="1"/>
  <c r="AW528" i="1" s="1"/>
  <c r="BO506" i="1"/>
  <c r="BO527" i="1" s="1"/>
  <c r="CG505" i="1"/>
  <c r="CG526" i="1" s="1"/>
  <c r="U505" i="1"/>
  <c r="U526" i="1" s="1"/>
  <c r="AM504" i="1"/>
  <c r="AM525" i="1" s="1"/>
  <c r="BN518" i="1"/>
  <c r="BN539" i="1" s="1"/>
  <c r="BD515" i="1"/>
  <c r="BD536" i="1" s="1"/>
  <c r="CD513" i="1"/>
  <c r="CD534" i="1" s="1"/>
  <c r="AJ512" i="1"/>
  <c r="AJ533" i="1" s="1"/>
  <c r="BT510" i="1"/>
  <c r="BT531" i="1" s="1"/>
  <c r="Z509" i="1"/>
  <c r="Z530" i="1" s="1"/>
  <c r="BJ507" i="1"/>
  <c r="BJ528" i="1" s="1"/>
  <c r="P506" i="1"/>
  <c r="P527" i="1" s="1"/>
  <c r="AZ504" i="1"/>
  <c r="AZ525" i="1" s="1"/>
  <c r="D525" i="1"/>
  <c r="E534" i="1"/>
  <c r="CC520" i="1"/>
  <c r="CC541" i="1" s="1"/>
  <c r="Q520" i="1"/>
  <c r="Q541" i="1" s="1"/>
  <c r="AI519" i="1"/>
  <c r="AI540" i="1" s="1"/>
  <c r="BA518" i="1"/>
  <c r="BA539" i="1" s="1"/>
  <c r="BS517" i="1"/>
  <c r="BS538" i="1" s="1"/>
  <c r="CK516" i="1"/>
  <c r="Y516" i="1"/>
  <c r="Y537" i="1" s="1"/>
  <c r="AQ515" i="1"/>
  <c r="AQ536" i="1" s="1"/>
  <c r="BR519" i="1"/>
  <c r="BR540" i="1" s="1"/>
  <c r="X518" i="1"/>
  <c r="X539" i="1" s="1"/>
  <c r="BH516" i="1"/>
  <c r="BH537" i="1" s="1"/>
  <c r="Y515" i="1"/>
  <c r="Y536" i="1" s="1"/>
  <c r="AQ514" i="1"/>
  <c r="AQ535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W508" i="1"/>
  <c r="W529" i="1" s="1"/>
  <c r="AO507" i="1"/>
  <c r="AO528" i="1" s="1"/>
  <c r="BG506" i="1"/>
  <c r="BG527" i="1" s="1"/>
  <c r="BY505" i="1"/>
  <c r="BY526" i="1" s="1"/>
  <c r="M505" i="1"/>
  <c r="M526" i="1" s="1"/>
  <c r="AE504" i="1"/>
  <c r="AE525" i="1" s="1"/>
  <c r="P519" i="1"/>
  <c r="P540" i="1" s="1"/>
  <c r="CJ515" i="1"/>
  <c r="P514" i="1"/>
  <c r="P535" i="1" s="1"/>
  <c r="AZ512" i="1"/>
  <c r="AZ533" i="1" s="1"/>
  <c r="CJ510" i="1"/>
  <c r="AP509" i="1"/>
  <c r="AP530" i="1" s="1"/>
  <c r="BZ507" i="1"/>
  <c r="BZ528" i="1" s="1"/>
  <c r="AF506" i="1"/>
  <c r="AF527" i="1" s="1"/>
  <c r="BP504" i="1"/>
  <c r="BP525" i="1" s="1"/>
  <c r="BQ520" i="1"/>
  <c r="BQ541" i="1" s="1"/>
  <c r="CI519" i="1"/>
  <c r="W519" i="1"/>
  <c r="W540" i="1" s="1"/>
  <c r="AO518" i="1"/>
  <c r="AO539" i="1" s="1"/>
  <c r="BG517" i="1"/>
  <c r="BG538" i="1" s="1"/>
  <c r="BY516" i="1"/>
  <c r="BY537" i="1" s="1"/>
  <c r="M516" i="1"/>
  <c r="M537" i="1" s="1"/>
  <c r="C525" i="1"/>
  <c r="AT519" i="1"/>
  <c r="AT540" i="1" s="1"/>
  <c r="CD517" i="1"/>
  <c r="CD538" i="1" s="1"/>
  <c r="AJ516" i="1"/>
  <c r="AJ537" i="1" s="1"/>
  <c r="M515" i="1"/>
  <c r="M536" i="1" s="1"/>
  <c r="AE514" i="1"/>
  <c r="AE535" i="1" s="1"/>
  <c r="AW513" i="1"/>
  <c r="AW534" i="1" s="1"/>
  <c r="BO512" i="1"/>
  <c r="BO533" i="1" s="1"/>
  <c r="CG511" i="1"/>
  <c r="CG532" i="1" s="1"/>
  <c r="U511" i="1"/>
  <c r="U532" i="1" s="1"/>
  <c r="AM510" i="1"/>
  <c r="AM531" i="1" s="1"/>
  <c r="BE509" i="1"/>
  <c r="BE530" i="1" s="1"/>
  <c r="BW508" i="1"/>
  <c r="BW529" i="1" s="1"/>
  <c r="K508" i="1"/>
  <c r="K529" i="1" s="1"/>
  <c r="AC507" i="1"/>
  <c r="AC528" i="1" s="1"/>
  <c r="AU506" i="1"/>
  <c r="AU527" i="1" s="1"/>
  <c r="BM505" i="1"/>
  <c r="BM526" i="1" s="1"/>
  <c r="CE504" i="1"/>
  <c r="CE525" i="1" s="1"/>
  <c r="S504" i="1"/>
  <c r="S525" i="1" s="1"/>
  <c r="AX518" i="1"/>
  <c r="AX539" i="1" s="1"/>
  <c r="AN515" i="1"/>
  <c r="AN536" i="1" s="1"/>
  <c r="BV513" i="1"/>
  <c r="BV534" i="1" s="1"/>
  <c r="AB512" i="1"/>
  <c r="AB533" i="1" s="1"/>
  <c r="BL510" i="1"/>
  <c r="BL531" i="1" s="1"/>
  <c r="R509" i="1"/>
  <c r="R530" i="1" s="1"/>
  <c r="BB507" i="1"/>
  <c r="BB528" i="1" s="1"/>
  <c r="D506" i="1"/>
  <c r="AR504" i="1"/>
  <c r="AR525" i="1" s="1"/>
  <c r="AP505" i="1"/>
  <c r="AP526" i="1" s="1"/>
  <c r="CJ506" i="1"/>
  <c r="AZ508" i="1"/>
  <c r="AZ529" i="1" s="1"/>
  <c r="P510" i="1"/>
  <c r="P531" i="1" s="1"/>
  <c r="BJ511" i="1"/>
  <c r="BJ532" i="1" s="1"/>
  <c r="Z513" i="1"/>
  <c r="Z534" i="1" s="1"/>
  <c r="BT514" i="1"/>
  <c r="BT535" i="1" s="1"/>
  <c r="AJ517" i="1"/>
  <c r="AJ538" i="1" s="1"/>
  <c r="AT520" i="1"/>
  <c r="AT541" i="1" s="1"/>
  <c r="BG504" i="1"/>
  <c r="BG525" i="1" s="1"/>
  <c r="AO505" i="1"/>
  <c r="AO526" i="1" s="1"/>
  <c r="W506" i="1"/>
  <c r="W527" i="1" s="1"/>
  <c r="CI506" i="1"/>
  <c r="BQ507" i="1"/>
  <c r="BQ528" i="1" s="1"/>
  <c r="AY508" i="1"/>
  <c r="AY529" i="1" s="1"/>
  <c r="AG509" i="1"/>
  <c r="AG530" i="1" s="1"/>
  <c r="O510" i="1"/>
  <c r="O531" i="1" s="1"/>
  <c r="CA510" i="1"/>
  <c r="CA531" i="1" s="1"/>
  <c r="BI511" i="1"/>
  <c r="BI532" i="1" s="1"/>
  <c r="AQ512" i="1"/>
  <c r="AQ533" i="1" s="1"/>
  <c r="Y513" i="1"/>
  <c r="Y534" i="1" s="1"/>
  <c r="CK513" i="1"/>
  <c r="BS514" i="1"/>
  <c r="BS535" i="1" s="1"/>
  <c r="BR515" i="1"/>
  <c r="BR536" i="1" s="1"/>
  <c r="AH517" i="1"/>
  <c r="AH538" i="1" s="1"/>
  <c r="CB518" i="1"/>
  <c r="CB539" i="1" s="1"/>
  <c r="AR520" i="1"/>
  <c r="AR541" i="1" s="1"/>
  <c r="BS515" i="1"/>
  <c r="BS536" i="1" s="1"/>
  <c r="BA516" i="1"/>
  <c r="BA537" i="1" s="1"/>
  <c r="AI517" i="1"/>
  <c r="AI538" i="1" s="1"/>
  <c r="Q518" i="1"/>
  <c r="Q539" i="1" s="1"/>
  <c r="CC518" i="1"/>
  <c r="CC539" i="1" s="1"/>
  <c r="BK519" i="1"/>
  <c r="BK540" i="1" s="1"/>
  <c r="AS520" i="1"/>
  <c r="AS541" i="1" s="1"/>
  <c r="AB504" i="1"/>
  <c r="AB525" i="1" s="1"/>
  <c r="BV505" i="1"/>
  <c r="BV526" i="1" s="1"/>
  <c r="AL507" i="1"/>
  <c r="AL528" i="1" s="1"/>
  <c r="CF508" i="1"/>
  <c r="CF529" i="1" s="1"/>
  <c r="AV510" i="1"/>
  <c r="AV531" i="1" s="1"/>
  <c r="L512" i="1"/>
  <c r="L533" i="1" s="1"/>
  <c r="BF513" i="1"/>
  <c r="BF534" i="1" s="1"/>
  <c r="V515" i="1"/>
  <c r="V536" i="1" s="1"/>
  <c r="R518" i="1"/>
  <c r="R539" i="1" s="1"/>
  <c r="K504" i="1"/>
  <c r="K525" i="1" s="1"/>
  <c r="BW504" i="1"/>
  <c r="BW525" i="1" s="1"/>
  <c r="BE505" i="1"/>
  <c r="BE526" i="1" s="1"/>
  <c r="AM506" i="1"/>
  <c r="AM527" i="1" s="1"/>
  <c r="U507" i="1"/>
  <c r="U528" i="1" s="1"/>
  <c r="CG507" i="1"/>
  <c r="CG528" i="1" s="1"/>
  <c r="BO508" i="1"/>
  <c r="BO529" i="1" s="1"/>
  <c r="AW509" i="1"/>
  <c r="AW530" i="1" s="1"/>
  <c r="AE510" i="1"/>
  <c r="AE531" i="1" s="1"/>
  <c r="M511" i="1"/>
  <c r="M532" i="1" s="1"/>
  <c r="BY511" i="1"/>
  <c r="BY532" i="1" s="1"/>
  <c r="BG512" i="1"/>
  <c r="BG533" i="1" s="1"/>
  <c r="AO513" i="1"/>
  <c r="AO534" i="1" s="1"/>
  <c r="W514" i="1"/>
  <c r="W535" i="1" s="1"/>
  <c r="CI514" i="1"/>
  <c r="T516" i="1"/>
  <c r="T537" i="1" s="1"/>
  <c r="BN517" i="1"/>
  <c r="BN538" i="1" s="1"/>
  <c r="AD519" i="1"/>
  <c r="AD540" i="1" s="1"/>
  <c r="BX520" i="1"/>
  <c r="BX541" i="1" s="1"/>
  <c r="CI515" i="1"/>
  <c r="BQ516" i="1"/>
  <c r="BQ537" i="1" s="1"/>
  <c r="AY517" i="1"/>
  <c r="AY538" i="1" s="1"/>
  <c r="AG518" i="1"/>
  <c r="AG539" i="1" s="1"/>
  <c r="O519" i="1"/>
  <c r="O540" i="1" s="1"/>
  <c r="CA519" i="1"/>
  <c r="CA540" i="1" s="1"/>
  <c r="BI520" i="1"/>
  <c r="BI541" i="1" s="1"/>
  <c r="D539" i="1"/>
  <c r="AP508" i="1"/>
  <c r="AP529" i="1" s="1"/>
  <c r="AF505" i="1"/>
  <c r="AF526" i="1" s="1"/>
  <c r="X507" i="1"/>
  <c r="X528" i="1" s="1"/>
  <c r="N504" i="1"/>
  <c r="N525" i="1" s="1"/>
  <c r="BF510" i="1"/>
  <c r="BF531" i="1" s="1"/>
  <c r="V512" i="1"/>
  <c r="V533" i="1" s="1"/>
  <c r="BP513" i="1"/>
  <c r="BP534" i="1" s="1"/>
  <c r="AF515" i="1"/>
  <c r="AF536" i="1" s="1"/>
  <c r="AL518" i="1"/>
  <c r="AL539" i="1" s="1"/>
  <c r="X504" i="1"/>
  <c r="X525" i="1" s="1"/>
  <c r="BR505" i="1"/>
  <c r="BR526" i="1" s="1"/>
  <c r="AH507" i="1"/>
  <c r="AH528" i="1" s="1"/>
  <c r="CB508" i="1"/>
  <c r="CB529" i="1" s="1"/>
  <c r="AR510" i="1"/>
  <c r="AR531" i="1" s="1"/>
  <c r="D512" i="1"/>
  <c r="BB513" i="1"/>
  <c r="BB534" i="1" s="1"/>
  <c r="R515" i="1"/>
  <c r="R536" i="1" s="1"/>
  <c r="J518" i="1"/>
  <c r="J539" i="1" s="1"/>
  <c r="D504" i="1"/>
  <c r="BU504" i="1"/>
  <c r="BU525" i="1" s="1"/>
  <c r="BC505" i="1"/>
  <c r="BC526" i="1" s="1"/>
  <c r="AK506" i="1"/>
  <c r="AK527" i="1" s="1"/>
  <c r="S507" i="1"/>
  <c r="S528" i="1" s="1"/>
  <c r="CE507" i="1"/>
  <c r="CE528" i="1" s="1"/>
  <c r="BM508" i="1"/>
  <c r="BM529" i="1" s="1"/>
  <c r="AU509" i="1"/>
  <c r="AU530" i="1" s="1"/>
  <c r="AC510" i="1"/>
  <c r="AC531" i="1" s="1"/>
  <c r="K511" i="1"/>
  <c r="K532" i="1" s="1"/>
  <c r="BW511" i="1"/>
  <c r="BW532" i="1" s="1"/>
  <c r="BE512" i="1"/>
  <c r="BE533" i="1" s="1"/>
  <c r="AM513" i="1"/>
  <c r="AM534" i="1" s="1"/>
  <c r="U514" i="1"/>
  <c r="U535" i="1" s="1"/>
  <c r="CG514" i="1"/>
  <c r="CG535" i="1" s="1"/>
  <c r="P516" i="1"/>
  <c r="P537" i="1" s="1"/>
  <c r="BJ517" i="1"/>
  <c r="BJ538" i="1" s="1"/>
  <c r="Z519" i="1"/>
  <c r="Z540" i="1" s="1"/>
  <c r="BT520" i="1"/>
  <c r="BT541" i="1" s="1"/>
  <c r="CG515" i="1"/>
  <c r="CG536" i="1" s="1"/>
  <c r="BO516" i="1"/>
  <c r="BO537" i="1" s="1"/>
  <c r="AW517" i="1"/>
  <c r="AW538" i="1" s="1"/>
  <c r="AE518" i="1"/>
  <c r="AE539" i="1" s="1"/>
  <c r="M519" i="1"/>
  <c r="M540" i="1" s="1"/>
  <c r="BY519" i="1"/>
  <c r="BY540" i="1" s="1"/>
  <c r="BG520" i="1"/>
  <c r="BG541" i="1" s="1"/>
  <c r="E533" i="1"/>
  <c r="AZ507" i="1"/>
  <c r="AZ528" i="1" s="1"/>
  <c r="AP504" i="1"/>
  <c r="AP525" i="1" s="1"/>
  <c r="AX506" i="1"/>
  <c r="AX527" i="1" s="1"/>
  <c r="AV509" i="1"/>
  <c r="AV530" i="1" s="1"/>
  <c r="L511" i="1"/>
  <c r="L532" i="1" s="1"/>
  <c r="BF512" i="1"/>
  <c r="BF533" i="1" s="1"/>
  <c r="V514" i="1"/>
  <c r="V535" i="1" s="1"/>
  <c r="R516" i="1"/>
  <c r="R537" i="1" s="1"/>
  <c r="AB519" i="1"/>
  <c r="AB540" i="1" s="1"/>
  <c r="E535" i="1"/>
  <c r="BX507" i="1"/>
  <c r="BX528" i="1" s="1"/>
  <c r="BN504" i="1"/>
  <c r="BN525" i="1" s="1"/>
  <c r="BF506" i="1"/>
  <c r="BF527" i="1" s="1"/>
  <c r="AJ509" i="1"/>
  <c r="AJ530" i="1" s="1"/>
  <c r="CD510" i="1"/>
  <c r="CD531" i="1" s="1"/>
  <c r="AT512" i="1"/>
  <c r="AT533" i="1" s="1"/>
  <c r="J514" i="1"/>
  <c r="J535" i="1" s="1"/>
  <c r="BX515" i="1"/>
  <c r="BX536" i="1" s="1"/>
  <c r="CH518" i="1"/>
  <c r="AV504" i="1"/>
  <c r="AV525" i="1" s="1"/>
  <c r="L506" i="1"/>
  <c r="L527" i="1" s="1"/>
  <c r="BF507" i="1"/>
  <c r="BF528" i="1" s="1"/>
  <c r="V509" i="1"/>
  <c r="V530" i="1" s="1"/>
  <c r="BP510" i="1"/>
  <c r="BP531" i="1" s="1"/>
  <c r="AF512" i="1"/>
  <c r="AF533" i="1" s="1"/>
  <c r="BZ513" i="1"/>
  <c r="BZ534" i="1" s="1"/>
  <c r="AV515" i="1"/>
  <c r="AV536" i="1" s="1"/>
  <c r="BF518" i="1"/>
  <c r="BF539" i="1" s="1"/>
  <c r="U504" i="1"/>
  <c r="U525" i="1" s="1"/>
  <c r="CG504" i="1"/>
  <c r="CG525" i="1" s="1"/>
  <c r="BO505" i="1"/>
  <c r="BO526" i="1" s="1"/>
  <c r="AW506" i="1"/>
  <c r="AW527" i="1" s="1"/>
  <c r="AE507" i="1"/>
  <c r="AE528" i="1" s="1"/>
  <c r="M508" i="1"/>
  <c r="M529" i="1" s="1"/>
  <c r="BY508" i="1"/>
  <c r="BY529" i="1" s="1"/>
  <c r="BG509" i="1"/>
  <c r="BG530" i="1" s="1"/>
  <c r="AO510" i="1"/>
  <c r="AO531" i="1" s="1"/>
  <c r="W511" i="1"/>
  <c r="W532" i="1" s="1"/>
  <c r="CI511" i="1"/>
  <c r="BQ512" i="1"/>
  <c r="BQ533" i="1" s="1"/>
  <c r="AY513" i="1"/>
  <c r="AY534" i="1" s="1"/>
  <c r="AG514" i="1"/>
  <c r="AG535" i="1" s="1"/>
  <c r="O515" i="1"/>
  <c r="O536" i="1" s="1"/>
  <c r="AN516" i="1"/>
  <c r="AN537" i="1" s="1"/>
  <c r="CH517" i="1"/>
  <c r="AX519" i="1"/>
  <c r="AX540" i="1" s="1"/>
  <c r="D527" i="1"/>
  <c r="O516" i="1"/>
  <c r="O537" i="1" s="1"/>
  <c r="CA516" i="1"/>
  <c r="CA537" i="1" s="1"/>
  <c r="BI517" i="1"/>
  <c r="BI538" i="1" s="1"/>
  <c r="AQ518" i="1"/>
  <c r="AQ539" i="1" s="1"/>
  <c r="Y519" i="1"/>
  <c r="Y540" i="1" s="1"/>
  <c r="CK519" i="1"/>
  <c r="BS520" i="1"/>
  <c r="BS541" i="1" s="1"/>
  <c r="AX508" i="1"/>
  <c r="AX529" i="1" s="1"/>
  <c r="AN505" i="1"/>
  <c r="AN526" i="1" s="1"/>
  <c r="AV507" i="1"/>
  <c r="AV528" i="1" s="1"/>
  <c r="AL504" i="1"/>
  <c r="AL525" i="1" s="1"/>
  <c r="BB510" i="1"/>
  <c r="BB531" i="1" s="1"/>
  <c r="R512" i="1"/>
  <c r="R533" i="1" s="1"/>
  <c r="BL513" i="1"/>
  <c r="BL534" i="1" s="1"/>
  <c r="AB515" i="1"/>
  <c r="AB536" i="1" s="1"/>
  <c r="AD518" i="1"/>
  <c r="AD539" i="1" s="1"/>
  <c r="C537" i="1"/>
  <c r="J508" i="1"/>
  <c r="J529" i="1" s="1"/>
  <c r="CD504" i="1"/>
  <c r="CD525" i="1" s="1"/>
  <c r="BV506" i="1"/>
  <c r="BV527" i="1" s="1"/>
  <c r="AB509" i="1"/>
  <c r="AB530" i="1" s="1"/>
  <c r="BV510" i="1"/>
  <c r="BV531" i="1" s="1"/>
  <c r="AL512" i="1"/>
  <c r="AL533" i="1" s="1"/>
  <c r="CF513" i="1"/>
  <c r="CF534" i="1" s="1"/>
  <c r="BH515" i="1"/>
  <c r="BH536" i="1" s="1"/>
  <c r="BR518" i="1"/>
  <c r="BR539" i="1" s="1"/>
  <c r="AN504" i="1"/>
  <c r="AN525" i="1" s="1"/>
  <c r="CH505" i="1"/>
  <c r="AX507" i="1"/>
  <c r="AX528" i="1" s="1"/>
  <c r="N509" i="1"/>
  <c r="N530" i="1" s="1"/>
  <c r="BH510" i="1"/>
  <c r="BH531" i="1" s="1"/>
  <c r="X512" i="1"/>
  <c r="X533" i="1" s="1"/>
  <c r="BR513" i="1"/>
  <c r="BR534" i="1" s="1"/>
  <c r="AH515" i="1"/>
  <c r="AH536" i="1" s="1"/>
  <c r="AP518" i="1"/>
  <c r="AP539" i="1" s="1"/>
  <c r="Q504" i="1"/>
  <c r="Q525" i="1" s="1"/>
  <c r="CC504" i="1"/>
  <c r="CC525" i="1" s="1"/>
  <c r="BK505" i="1"/>
  <c r="BK526" i="1" s="1"/>
  <c r="AS506" i="1"/>
  <c r="AS527" i="1" s="1"/>
  <c r="AA507" i="1"/>
  <c r="AA528" i="1" s="1"/>
  <c r="E508" i="1"/>
  <c r="BU508" i="1"/>
  <c r="BU529" i="1" s="1"/>
  <c r="BC509" i="1"/>
  <c r="BC530" i="1" s="1"/>
  <c r="AK510" i="1"/>
  <c r="AK531" i="1" s="1"/>
  <c r="S511" i="1"/>
  <c r="S532" i="1" s="1"/>
  <c r="CE511" i="1"/>
  <c r="CE532" i="1" s="1"/>
  <c r="BM512" i="1"/>
  <c r="BM533" i="1" s="1"/>
  <c r="AU513" i="1"/>
  <c r="AU534" i="1" s="1"/>
  <c r="AC514" i="1"/>
  <c r="AC535" i="1" s="1"/>
  <c r="K515" i="1"/>
  <c r="K536" i="1" s="1"/>
  <c r="AF516" i="1"/>
  <c r="AF537" i="1" s="1"/>
  <c r="BZ517" i="1"/>
  <c r="BZ538" i="1" s="1"/>
  <c r="AP519" i="1"/>
  <c r="AP540" i="1" s="1"/>
  <c r="CJ520" i="1"/>
  <c r="K516" i="1"/>
  <c r="K537" i="1" s="1"/>
  <c r="BW516" i="1"/>
  <c r="BW537" i="1" s="1"/>
  <c r="BE517" i="1"/>
  <c r="BE538" i="1" s="1"/>
  <c r="AM518" i="1"/>
  <c r="AM539" i="1" s="1"/>
  <c r="U519" i="1"/>
  <c r="U540" i="1" s="1"/>
  <c r="CG519" i="1"/>
  <c r="CG540" i="1" s="1"/>
  <c r="BO520" i="1"/>
  <c r="BO541" i="1" s="1"/>
  <c r="D531" i="1"/>
  <c r="T507" i="1"/>
  <c r="T528" i="1" s="1"/>
  <c r="J504" i="1"/>
  <c r="J525" i="1" s="1"/>
  <c r="R506" i="1"/>
  <c r="R527" i="1" s="1"/>
  <c r="BL509" i="1"/>
  <c r="BL530" i="1" s="1"/>
  <c r="AB511" i="1"/>
  <c r="AB532" i="1" s="1"/>
  <c r="BV512" i="1"/>
  <c r="BV533" i="1" s="1"/>
  <c r="AL514" i="1"/>
  <c r="AL535" i="1" s="1"/>
  <c r="AX516" i="1"/>
  <c r="AX537" i="1" s="1"/>
  <c r="BH519" i="1"/>
  <c r="BH540" i="1" s="1"/>
  <c r="D509" i="1"/>
  <c r="CB505" i="1"/>
  <c r="CB526" i="1" s="1"/>
  <c r="BT507" i="1"/>
  <c r="BT528" i="1" s="1"/>
  <c r="BJ504" i="1"/>
  <c r="BJ525" i="1" s="1"/>
  <c r="AH510" i="1"/>
  <c r="AH531" i="1" s="1"/>
  <c r="CB511" i="1"/>
  <c r="CB532" i="1" s="1"/>
  <c r="AR513" i="1"/>
  <c r="AR534" i="1" s="1"/>
  <c r="D515" i="1"/>
  <c r="BT517" i="1"/>
  <c r="BT538" i="1" s="1"/>
  <c r="CD520" i="1"/>
  <c r="CD541" i="1" s="1"/>
  <c r="AT505" i="1"/>
  <c r="AT526" i="1" s="1"/>
  <c r="J507" i="1"/>
  <c r="J528" i="1" s="1"/>
  <c r="BD508" i="1"/>
  <c r="BD529" i="1" s="1"/>
  <c r="T510" i="1"/>
  <c r="T531" i="1" s="1"/>
  <c r="BN511" i="1"/>
  <c r="BN532" i="1" s="1"/>
  <c r="AD513" i="1"/>
  <c r="AD534" i="1" s="1"/>
  <c r="BX514" i="1"/>
  <c r="BX535" i="1" s="1"/>
  <c r="AR517" i="1"/>
  <c r="AR538" i="1" s="1"/>
  <c r="BB520" i="1"/>
  <c r="BB541" i="1" s="1"/>
  <c r="BI504" i="1"/>
  <c r="BI525" i="1" s="1"/>
  <c r="AQ505" i="1"/>
  <c r="AQ526" i="1" s="1"/>
  <c r="Y506" i="1"/>
  <c r="Y527" i="1" s="1"/>
  <c r="CK506" i="1"/>
  <c r="BS507" i="1"/>
  <c r="BS528" i="1" s="1"/>
  <c r="BA508" i="1"/>
  <c r="BA529" i="1" s="1"/>
  <c r="AI509" i="1"/>
  <c r="AI530" i="1" s="1"/>
  <c r="Q510" i="1"/>
  <c r="Q531" i="1" s="1"/>
  <c r="CC510" i="1"/>
  <c r="CC531" i="1" s="1"/>
  <c r="BK511" i="1"/>
  <c r="BK532" i="1" s="1"/>
  <c r="AS512" i="1"/>
  <c r="AS533" i="1" s="1"/>
  <c r="AA513" i="1"/>
  <c r="AA534" i="1" s="1"/>
  <c r="E514" i="1"/>
  <c r="BU514" i="1"/>
  <c r="BU535" i="1" s="1"/>
  <c r="BV515" i="1"/>
  <c r="BV536" i="1" s="1"/>
  <c r="AL517" i="1"/>
  <c r="AL538" i="1" s="1"/>
  <c r="CF518" i="1"/>
  <c r="CF539" i="1" s="1"/>
  <c r="AV520" i="1"/>
  <c r="AV541" i="1" s="1"/>
  <c r="BU515" i="1"/>
  <c r="BU536" i="1" s="1"/>
  <c r="BC516" i="1"/>
  <c r="BC537" i="1" s="1"/>
  <c r="AK517" i="1"/>
  <c r="AK538" i="1" s="1"/>
  <c r="S518" i="1"/>
  <c r="S539" i="1" s="1"/>
  <c r="CE518" i="1"/>
  <c r="CE539" i="1" s="1"/>
  <c r="BM519" i="1"/>
  <c r="BM540" i="1" s="1"/>
  <c r="AU520" i="1"/>
  <c r="AU541" i="1" s="1"/>
  <c r="D537" i="1"/>
  <c r="R508" i="1"/>
  <c r="R529" i="1" s="1"/>
  <c r="D505" i="1"/>
  <c r="P507" i="1"/>
  <c r="P528" i="1" s="1"/>
  <c r="X509" i="1"/>
  <c r="X530" i="1" s="1"/>
  <c r="BR510" i="1"/>
  <c r="BR531" i="1" s="1"/>
  <c r="AH512" i="1"/>
  <c r="AH533" i="1" s="1"/>
  <c r="CB513" i="1"/>
  <c r="CB534" i="1" s="1"/>
  <c r="AZ515" i="1"/>
  <c r="AZ536" i="1" s="1"/>
  <c r="BJ518" i="1"/>
  <c r="BJ539" i="1" s="1"/>
  <c r="BH504" i="1"/>
  <c r="BH525" i="1" s="1"/>
  <c r="X506" i="1"/>
  <c r="X527" i="1" s="1"/>
  <c r="BR507" i="1"/>
  <c r="BR528" i="1" s="1"/>
  <c r="AH509" i="1"/>
  <c r="AH530" i="1" s="1"/>
  <c r="CB510" i="1"/>
  <c r="CB531" i="1" s="1"/>
  <c r="AR512" i="1"/>
  <c r="AR533" i="1" s="1"/>
  <c r="D514" i="1"/>
  <c r="BT515" i="1"/>
  <c r="BT536" i="1" s="1"/>
  <c r="CD518" i="1"/>
  <c r="CD539" i="1" s="1"/>
  <c r="AA504" i="1"/>
  <c r="AA525" i="1" s="1"/>
  <c r="E505" i="1"/>
  <c r="BU505" i="1"/>
  <c r="BU526" i="1" s="1"/>
  <c r="BC506" i="1"/>
  <c r="BC527" i="1" s="1"/>
  <c r="AK507" i="1"/>
  <c r="AK528" i="1" s="1"/>
  <c r="S508" i="1"/>
  <c r="S529" i="1" s="1"/>
  <c r="CE508" i="1"/>
  <c r="CE529" i="1" s="1"/>
  <c r="BM509" i="1"/>
  <c r="BM530" i="1" s="1"/>
  <c r="AU510" i="1"/>
  <c r="AU531" i="1" s="1"/>
  <c r="AC511" i="1"/>
  <c r="AC532" i="1" s="1"/>
  <c r="K512" i="1"/>
  <c r="K533" i="1" s="1"/>
  <c r="BW512" i="1"/>
  <c r="BW533" i="1" s="1"/>
  <c r="BE513" i="1"/>
  <c r="BE534" i="1" s="1"/>
  <c r="AM514" i="1"/>
  <c r="AM535" i="1" s="1"/>
  <c r="U515" i="1"/>
  <c r="U536" i="1" s="1"/>
  <c r="AZ516" i="1"/>
  <c r="AZ537" i="1" s="1"/>
  <c r="P518" i="1"/>
  <c r="P539" i="1" s="1"/>
  <c r="BJ519" i="1"/>
  <c r="BJ540" i="1" s="1"/>
  <c r="AM515" i="1"/>
  <c r="AM536" i="1" s="1"/>
  <c r="U516" i="1"/>
  <c r="U537" i="1" s="1"/>
  <c r="CG516" i="1"/>
  <c r="CG537" i="1" s="1"/>
  <c r="BO517" i="1"/>
  <c r="BO538" i="1" s="1"/>
  <c r="AW518" i="1"/>
  <c r="AW539" i="1" s="1"/>
  <c r="AE519" i="1"/>
  <c r="AE540" i="1" s="1"/>
  <c r="M520" i="1"/>
  <c r="M541" i="1" s="1"/>
  <c r="BY520" i="1"/>
  <c r="BY541" i="1" s="1"/>
  <c r="J505" i="1"/>
  <c r="J526" i="1" s="1"/>
  <c r="BD506" i="1"/>
  <c r="BD527" i="1" s="1"/>
  <c r="T508" i="1"/>
  <c r="T529" i="1" s="1"/>
  <c r="BN509" i="1"/>
  <c r="BN530" i="1" s="1"/>
  <c r="AD511" i="1"/>
  <c r="AD532" i="1" s="1"/>
  <c r="BX512" i="1"/>
  <c r="BX533" i="1" s="1"/>
  <c r="AN514" i="1"/>
  <c r="AN535" i="1" s="1"/>
  <c r="BB516" i="1"/>
  <c r="BB537" i="1" s="1"/>
  <c r="BL519" i="1"/>
  <c r="BL540" i="1" s="1"/>
  <c r="AQ504" i="1"/>
  <c r="AQ525" i="1" s="1"/>
  <c r="Y505" i="1"/>
  <c r="Y526" i="1" s="1"/>
  <c r="CK505" i="1"/>
  <c r="BS506" i="1"/>
  <c r="BS527" i="1" s="1"/>
  <c r="BA507" i="1"/>
  <c r="BA528" i="1" s="1"/>
  <c r="AI508" i="1"/>
  <c r="AI529" i="1" s="1"/>
  <c r="Q509" i="1"/>
  <c r="Q530" i="1" s="1"/>
  <c r="CC509" i="1"/>
  <c r="CC530" i="1" s="1"/>
  <c r="BK510" i="1"/>
  <c r="BK531" i="1" s="1"/>
  <c r="AS511" i="1"/>
  <c r="AS532" i="1" s="1"/>
  <c r="AA512" i="1"/>
  <c r="AA533" i="1" s="1"/>
  <c r="E513" i="1"/>
  <c r="BU513" i="1"/>
  <c r="BU534" i="1" s="1"/>
  <c r="BC514" i="1"/>
  <c r="BC535" i="1" s="1"/>
  <c r="AL515" i="1"/>
  <c r="AL536" i="1" s="1"/>
  <c r="CF516" i="1"/>
  <c r="CF537" i="1" s="1"/>
  <c r="AV518" i="1"/>
  <c r="AV539" i="1" s="1"/>
  <c r="L520" i="1"/>
  <c r="L541" i="1" s="1"/>
  <c r="BC515" i="1"/>
  <c r="BC536" i="1" s="1"/>
  <c r="AK516" i="1"/>
  <c r="AK537" i="1" s="1"/>
  <c r="S517" i="1"/>
  <c r="S538" i="1" s="1"/>
  <c r="CE517" i="1"/>
  <c r="CE538" i="1" s="1"/>
  <c r="BM518" i="1"/>
  <c r="BM539" i="1" s="1"/>
  <c r="AU519" i="1"/>
  <c r="AU540" i="1" s="1"/>
  <c r="AC520" i="1"/>
  <c r="AC541" i="1" s="1"/>
  <c r="D534" i="1"/>
  <c r="E530" i="1"/>
  <c r="BZ506" i="1"/>
  <c r="BZ527" i="1" s="1"/>
  <c r="BR508" i="1"/>
  <c r="BR529" i="1" s="1"/>
  <c r="BH505" i="1"/>
  <c r="BH526" i="1" s="1"/>
  <c r="BX509" i="1"/>
  <c r="BX530" i="1" s="1"/>
  <c r="AN511" i="1"/>
  <c r="AN532" i="1" s="1"/>
  <c r="CH512" i="1"/>
  <c r="AX514" i="1"/>
  <c r="AX535" i="1" s="1"/>
  <c r="BV516" i="1"/>
  <c r="BV537" i="1" s="1"/>
  <c r="CF519" i="1"/>
  <c r="CF540" i="1" s="1"/>
  <c r="CJ504" i="1"/>
  <c r="AZ506" i="1"/>
  <c r="AZ527" i="1" s="1"/>
  <c r="P508" i="1"/>
  <c r="P529" i="1" s="1"/>
  <c r="BJ509" i="1"/>
  <c r="BJ530" i="1" s="1"/>
  <c r="Z511" i="1"/>
  <c r="Z532" i="1" s="1"/>
  <c r="BT512" i="1"/>
  <c r="BT533" i="1" s="1"/>
  <c r="AJ514" i="1"/>
  <c r="AJ535" i="1" s="1"/>
  <c r="AT516" i="1"/>
  <c r="AT537" i="1" s="1"/>
  <c r="BD519" i="1"/>
  <c r="BD540" i="1" s="1"/>
  <c r="AO504" i="1"/>
  <c r="AO525" i="1" s="1"/>
  <c r="W505" i="1"/>
  <c r="W526" i="1" s="1"/>
  <c r="CI505" i="1"/>
  <c r="BQ506" i="1"/>
  <c r="BQ527" i="1" s="1"/>
  <c r="AY507" i="1"/>
  <c r="AY528" i="1" s="1"/>
  <c r="AG508" i="1"/>
  <c r="AG529" i="1" s="1"/>
  <c r="O509" i="1"/>
  <c r="O530" i="1" s="1"/>
  <c r="CA509" i="1"/>
  <c r="CA530" i="1" s="1"/>
  <c r="BI510" i="1"/>
  <c r="BI531" i="1" s="1"/>
  <c r="AQ511" i="1"/>
  <c r="AQ532" i="1" s="1"/>
  <c r="Y512" i="1"/>
  <c r="Y533" i="1" s="1"/>
  <c r="CK512" i="1"/>
  <c r="BS513" i="1"/>
  <c r="BS534" i="1" s="1"/>
  <c r="BA514" i="1"/>
  <c r="BA535" i="1" s="1"/>
  <c r="AI515" i="1"/>
  <c r="AI536" i="1" s="1"/>
  <c r="CB516" i="1"/>
  <c r="CB537" i="1" s="1"/>
  <c r="AR518" i="1"/>
  <c r="AR539" i="1" s="1"/>
  <c r="C520" i="1"/>
  <c r="BA515" i="1"/>
  <c r="BA536" i="1" s="1"/>
  <c r="AI516" i="1"/>
  <c r="AI537" i="1" s="1"/>
  <c r="Q517" i="1"/>
  <c r="Q538" i="1" s="1"/>
  <c r="CC517" i="1"/>
  <c r="CC538" i="1" s="1"/>
  <c r="BK518" i="1"/>
  <c r="BK539" i="1" s="1"/>
  <c r="AS519" i="1"/>
  <c r="AS540" i="1" s="1"/>
  <c r="AA520" i="1"/>
  <c r="AA541" i="1" s="1"/>
  <c r="D532" i="1"/>
  <c r="P509" i="1"/>
  <c r="P530" i="1" s="1"/>
  <c r="CJ505" i="1"/>
  <c r="N508" i="1"/>
  <c r="N529" i="1" s="1"/>
  <c r="CH504" i="1"/>
  <c r="AD510" i="1"/>
  <c r="AD531" i="1" s="1"/>
  <c r="BX511" i="1"/>
  <c r="BX532" i="1" s="1"/>
  <c r="AN513" i="1"/>
  <c r="AN534" i="1" s="1"/>
  <c r="CH514" i="1"/>
  <c r="BL517" i="1"/>
  <c r="BL538" i="1" s="1"/>
  <c r="BV520" i="1"/>
  <c r="BV541" i="1" s="1"/>
  <c r="E526" i="1"/>
  <c r="AD506" i="1"/>
  <c r="AD527" i="1" s="1"/>
  <c r="V508" i="1"/>
  <c r="V529" i="1" s="1"/>
  <c r="L505" i="1"/>
  <c r="L526" i="1" s="1"/>
  <c r="R510" i="1"/>
  <c r="R531" i="1" s="1"/>
  <c r="BL511" i="1"/>
  <c r="BL532" i="1" s="1"/>
  <c r="AB513" i="1"/>
  <c r="AB534" i="1" s="1"/>
  <c r="BV514" i="1"/>
  <c r="BV535" i="1" s="1"/>
  <c r="AN517" i="1"/>
  <c r="AN538" i="1" s="1"/>
  <c r="AX520" i="1"/>
  <c r="AX541" i="1" s="1"/>
  <c r="AD505" i="1"/>
  <c r="AD526" i="1" s="1"/>
  <c r="BX506" i="1"/>
  <c r="BX527" i="1" s="1"/>
  <c r="AN508" i="1"/>
  <c r="AN529" i="1" s="1"/>
  <c r="CH509" i="1"/>
  <c r="AX511" i="1"/>
  <c r="AX532" i="1" s="1"/>
  <c r="N513" i="1"/>
  <c r="N534" i="1" s="1"/>
  <c r="BH514" i="1"/>
  <c r="BH535" i="1" s="1"/>
  <c r="L517" i="1"/>
  <c r="L538" i="1" s="1"/>
  <c r="V520" i="1"/>
  <c r="V541" i="1" s="1"/>
  <c r="BA504" i="1"/>
  <c r="BA525" i="1" s="1"/>
  <c r="AI505" i="1"/>
  <c r="AI526" i="1" s="1"/>
  <c r="Q506" i="1"/>
  <c r="Q527" i="1" s="1"/>
  <c r="CC506" i="1"/>
  <c r="CC527" i="1" s="1"/>
  <c r="BK507" i="1"/>
  <c r="BK528" i="1" s="1"/>
  <c r="AS508" i="1"/>
  <c r="AS529" i="1" s="1"/>
  <c r="AA509" i="1"/>
  <c r="AA530" i="1" s="1"/>
  <c r="E510" i="1"/>
  <c r="BU510" i="1"/>
  <c r="BU531" i="1" s="1"/>
  <c r="BC511" i="1"/>
  <c r="BC532" i="1" s="1"/>
  <c r="AK512" i="1"/>
  <c r="AK533" i="1" s="1"/>
  <c r="S513" i="1"/>
  <c r="S534" i="1" s="1"/>
  <c r="CE513" i="1"/>
  <c r="CE534" i="1" s="1"/>
  <c r="BM514" i="1"/>
  <c r="BM535" i="1" s="1"/>
  <c r="BF515" i="1"/>
  <c r="BF536" i="1" s="1"/>
  <c r="V517" i="1"/>
  <c r="V538" i="1" s="1"/>
  <c r="BP518" i="1"/>
  <c r="BP539" i="1" s="1"/>
  <c r="AF520" i="1"/>
  <c r="AF541" i="1" s="1"/>
  <c r="BM515" i="1"/>
  <c r="BM536" i="1" s="1"/>
  <c r="AU516" i="1"/>
  <c r="AU537" i="1" s="1"/>
  <c r="AC517" i="1"/>
  <c r="AC538" i="1" s="1"/>
  <c r="K518" i="1"/>
  <c r="K539" i="1" s="1"/>
  <c r="BW518" i="1"/>
  <c r="BW539" i="1" s="1"/>
  <c r="BE519" i="1"/>
  <c r="BE540" i="1" s="1"/>
  <c r="AM520" i="1"/>
  <c r="AM541" i="1" s="1"/>
  <c r="C540" i="1"/>
  <c r="CH506" i="1"/>
  <c r="L509" i="1"/>
  <c r="L530" i="1" s="1"/>
  <c r="CF505" i="1"/>
  <c r="CF526" i="1" s="1"/>
  <c r="BT509" i="1"/>
  <c r="BT530" i="1" s="1"/>
  <c r="AJ511" i="1"/>
  <c r="AJ532" i="1" s="1"/>
  <c r="CD512" i="1"/>
  <c r="CD533" i="1" s="1"/>
  <c r="AT514" i="1"/>
  <c r="AT535" i="1" s="1"/>
  <c r="BN516" i="1"/>
  <c r="BN537" i="1" s="1"/>
  <c r="BX519" i="1"/>
  <c r="BX540" i="1" s="1"/>
  <c r="D528" i="1"/>
  <c r="AT506" i="1"/>
  <c r="AT527" i="1" s="1"/>
  <c r="AL508" i="1"/>
  <c r="AL529" i="1" s="1"/>
  <c r="AB505" i="1"/>
  <c r="AB526" i="1" s="1"/>
  <c r="J510" i="1"/>
  <c r="J531" i="1" s="1"/>
  <c r="BD511" i="1"/>
  <c r="BD532" i="1" s="1"/>
  <c r="T513" i="1"/>
  <c r="T534" i="1" s="1"/>
  <c r="BN514" i="1"/>
  <c r="BN535" i="1" s="1"/>
  <c r="X517" i="1"/>
  <c r="X538" i="1" s="1"/>
  <c r="AH520" i="1"/>
  <c r="AH541" i="1" s="1"/>
  <c r="V505" i="1"/>
  <c r="V526" i="1" s="1"/>
  <c r="BP506" i="1"/>
  <c r="BP527" i="1" s="1"/>
  <c r="AF508" i="1"/>
  <c r="AF529" i="1" s="1"/>
  <c r="BZ509" i="1"/>
  <c r="BZ530" i="1" s="1"/>
  <c r="AP511" i="1"/>
  <c r="AP532" i="1" s="1"/>
  <c r="CJ512" i="1"/>
  <c r="AZ514" i="1"/>
  <c r="AZ535" i="1" s="1"/>
  <c r="BZ516" i="1"/>
  <c r="BZ537" i="1" s="1"/>
  <c r="CJ519" i="1"/>
  <c r="AW504" i="1"/>
  <c r="AW525" i="1" s="1"/>
  <c r="AE505" i="1"/>
  <c r="AE526" i="1" s="1"/>
  <c r="M506" i="1"/>
  <c r="M527" i="1" s="1"/>
  <c r="BY506" i="1"/>
  <c r="BY527" i="1" s="1"/>
  <c r="BG507" i="1"/>
  <c r="BG528" i="1" s="1"/>
  <c r="AO508" i="1"/>
  <c r="AO529" i="1" s="1"/>
  <c r="W509" i="1"/>
  <c r="W530" i="1" s="1"/>
  <c r="CI509" i="1"/>
  <c r="BQ510" i="1"/>
  <c r="BQ531" i="1" s="1"/>
  <c r="AY511" i="1"/>
  <c r="AY532" i="1" s="1"/>
  <c r="AG512" i="1"/>
  <c r="AG533" i="1" s="1"/>
  <c r="O513" i="1"/>
  <c r="O534" i="1" s="1"/>
  <c r="CA513" i="1"/>
  <c r="CA534" i="1" s="1"/>
  <c r="BI514" i="1"/>
  <c r="BI535" i="1" s="1"/>
  <c r="AX515" i="1"/>
  <c r="AX536" i="1" s="1"/>
  <c r="N517" i="1"/>
  <c r="N538" i="1" s="1"/>
  <c r="BH518" i="1"/>
  <c r="BH539" i="1" s="1"/>
  <c r="X520" i="1"/>
  <c r="X541" i="1" s="1"/>
  <c r="BI515" i="1"/>
  <c r="BI536" i="1" s="1"/>
  <c r="AQ516" i="1"/>
  <c r="AQ537" i="1" s="1"/>
  <c r="Y517" i="1"/>
  <c r="Y538" i="1" s="1"/>
  <c r="CK517" i="1"/>
  <c r="BS518" i="1"/>
  <c r="BS539" i="1" s="1"/>
  <c r="BA519" i="1"/>
  <c r="BA540" i="1" s="1"/>
  <c r="AI520" i="1"/>
  <c r="AI541" i="1" s="1"/>
  <c r="C541" i="1"/>
  <c r="BN508" i="1"/>
  <c r="BN529" i="1" s="1"/>
  <c r="BD505" i="1"/>
  <c r="BD526" i="1" s="1"/>
  <c r="BL507" i="1"/>
  <c r="BL528" i="1" s="1"/>
  <c r="BB504" i="1"/>
  <c r="BB525" i="1" s="1"/>
  <c r="AT510" i="1"/>
  <c r="AT531" i="1" s="1"/>
  <c r="J512" i="1"/>
  <c r="J533" i="1" s="1"/>
  <c r="BD513" i="1"/>
  <c r="BD534" i="1" s="1"/>
  <c r="T515" i="1"/>
  <c r="T536" i="1" s="1"/>
  <c r="N518" i="1"/>
  <c r="N539" i="1" s="1"/>
  <c r="D533" i="1"/>
  <c r="AR507" i="1"/>
  <c r="AR528" i="1" s="1"/>
  <c r="AH504" i="1"/>
  <c r="AH525" i="1" s="1"/>
  <c r="Z506" i="1"/>
  <c r="Z527" i="1" s="1"/>
  <c r="AZ509" i="1"/>
  <c r="AZ530" i="1" s="1"/>
  <c r="P511" i="1"/>
  <c r="P532" i="1" s="1"/>
  <c r="BJ512" i="1"/>
  <c r="BJ533" i="1" s="1"/>
  <c r="Z514" i="1"/>
  <c r="Z535" i="1" s="1"/>
  <c r="Z516" i="1"/>
  <c r="Z537" i="1" s="1"/>
  <c r="AJ519" i="1"/>
  <c r="AJ540" i="1" s="1"/>
  <c r="BL504" i="1"/>
  <c r="BL525" i="1" s="1"/>
  <c r="AB506" i="1"/>
  <c r="AB527" i="1" s="1"/>
  <c r="BV507" i="1"/>
  <c r="BV528" i="1" s="1"/>
  <c r="AL509" i="1"/>
  <c r="AL530" i="1" s="1"/>
  <c r="CF510" i="1"/>
  <c r="CF531" i="1" s="1"/>
  <c r="AV512" i="1"/>
  <c r="AV533" i="1" s="1"/>
  <c r="L514" i="1"/>
  <c r="L535" i="1" s="1"/>
  <c r="CB515" i="1"/>
  <c r="CB536" i="1" s="1"/>
  <c r="C519" i="1"/>
  <c r="AC504" i="1"/>
  <c r="AC525" i="1" s="1"/>
  <c r="K505" i="1"/>
  <c r="K526" i="1" s="1"/>
  <c r="BW505" i="1"/>
  <c r="BW526" i="1" s="1"/>
  <c r="BE506" i="1"/>
  <c r="BE527" i="1" s="1"/>
  <c r="AM507" i="1"/>
  <c r="AM528" i="1" s="1"/>
  <c r="U508" i="1"/>
  <c r="U529" i="1" s="1"/>
  <c r="CG508" i="1"/>
  <c r="CG529" i="1" s="1"/>
  <c r="BO509" i="1"/>
  <c r="BO530" i="1" s="1"/>
  <c r="AW510" i="1"/>
  <c r="AW531" i="1" s="1"/>
  <c r="AE511" i="1"/>
  <c r="AE532" i="1" s="1"/>
  <c r="M512" i="1"/>
  <c r="M533" i="1" s="1"/>
  <c r="BY512" i="1"/>
  <c r="BY533" i="1" s="1"/>
  <c r="BG513" i="1"/>
  <c r="BG534" i="1" s="1"/>
  <c r="AO514" i="1"/>
  <c r="AO535" i="1" s="1"/>
  <c r="W515" i="1"/>
  <c r="W536" i="1" s="1"/>
  <c r="BD516" i="1"/>
  <c r="BD537" i="1" s="1"/>
  <c r="T518" i="1"/>
  <c r="T539" i="1" s="1"/>
  <c r="BN519" i="1"/>
  <c r="BN540" i="1" s="1"/>
  <c r="AO515" i="1"/>
  <c r="AO536" i="1" s="1"/>
  <c r="W516" i="1"/>
  <c r="W537" i="1" s="1"/>
  <c r="CI516" i="1"/>
  <c r="BQ517" i="1"/>
  <c r="BQ538" i="1" s="1"/>
  <c r="AY518" i="1"/>
  <c r="AY539" i="1" s="1"/>
  <c r="AG519" i="1"/>
  <c r="AG540" i="1" s="1"/>
  <c r="O520" i="1"/>
  <c r="O541" i="1" s="1"/>
  <c r="CA520" i="1"/>
  <c r="CA541" i="1" s="1"/>
  <c r="E528" i="1"/>
  <c r="BB506" i="1"/>
  <c r="BB527" i="1" s="1"/>
  <c r="BJ508" i="1"/>
  <c r="BJ529" i="1" s="1"/>
  <c r="AZ505" i="1"/>
  <c r="AZ526" i="1" s="1"/>
  <c r="CJ509" i="1"/>
  <c r="AZ511" i="1"/>
  <c r="AZ532" i="1" s="1"/>
  <c r="P513" i="1"/>
  <c r="P534" i="1" s="1"/>
  <c r="BJ514" i="1"/>
  <c r="BJ535" i="1" s="1"/>
  <c r="P517" i="1"/>
  <c r="P538" i="1" s="1"/>
  <c r="Z520" i="1"/>
  <c r="Z541" i="1" s="1"/>
  <c r="BK520" i="1"/>
  <c r="BK541" i="1" s="1"/>
  <c r="CC519" i="1"/>
  <c r="CC540" i="1" s="1"/>
  <c r="Q519" i="1"/>
  <c r="Q540" i="1" s="1"/>
  <c r="CB520" i="1"/>
  <c r="CB541" i="1" s="1"/>
  <c r="AH519" i="1"/>
  <c r="AH540" i="1" s="1"/>
  <c r="AY520" i="1"/>
  <c r="AY541" i="1" s="1"/>
  <c r="BQ519" i="1"/>
  <c r="BQ540" i="1" s="1"/>
  <c r="BD520" i="1"/>
  <c r="BD541" i="1" s="1"/>
  <c r="J519" i="1"/>
  <c r="J540" i="1" s="1"/>
  <c r="BR520" i="1"/>
  <c r="BR541" i="1" s="1"/>
  <c r="BF520" i="1"/>
  <c r="BF541" i="1" s="1"/>
  <c r="CI520" i="1"/>
  <c r="W520" i="1"/>
  <c r="W541" i="1" s="1"/>
  <c r="AO519" i="1"/>
  <c r="AO540" i="1" s="1"/>
  <c r="CD519" i="1"/>
  <c r="CD540" i="1" s="1"/>
  <c r="AN519" i="1"/>
  <c r="AN540" i="1" s="1"/>
  <c r="BP519" i="1"/>
  <c r="BP540" i="1" s="1"/>
  <c r="D540" i="1"/>
  <c r="AQ520" i="1"/>
  <c r="AQ541" i="1" s="1"/>
  <c r="BI519" i="1"/>
  <c r="BI540" i="1" s="1"/>
  <c r="AN520" i="1"/>
  <c r="AN541" i="1" s="1"/>
  <c r="AL520" i="1"/>
  <c r="AL541" i="1" s="1"/>
  <c r="BN520" i="1"/>
  <c r="BN541" i="1" s="1"/>
  <c r="AE520" i="1"/>
  <c r="AE541" i="1" s="1"/>
  <c r="P520" i="1"/>
  <c r="P541" i="1" s="1"/>
  <c r="BT519" i="1"/>
  <c r="BT540" i="1" s="1"/>
  <c r="R520" i="1"/>
  <c r="R541" i="1" s="1"/>
  <c r="AP520" i="1"/>
  <c r="AP541" i="1" s="1"/>
  <c r="CE520" i="1"/>
  <c r="CE541" i="1" s="1"/>
  <c r="AK519" i="1"/>
  <c r="AK540" i="1" s="1"/>
  <c r="BV519" i="1"/>
  <c r="BV540" i="1" s="1"/>
  <c r="X519" i="1"/>
  <c r="X540" i="1" s="1"/>
  <c r="AZ519" i="1"/>
  <c r="AZ540" i="1" s="1"/>
  <c r="L519" i="1"/>
  <c r="L540" i="1" s="1"/>
  <c r="BC520" i="1"/>
  <c r="BC541" i="1" s="1"/>
  <c r="D519" i="1"/>
  <c r="R519" i="1"/>
  <c r="R540" i="1" s="1"/>
  <c r="BW520" i="1"/>
  <c r="BW541" i="1" s="1"/>
  <c r="AC519" i="1"/>
  <c r="AC540" i="1" s="1"/>
  <c r="BF519" i="1"/>
  <c r="BF540" i="1" s="1"/>
  <c r="T519" i="1"/>
  <c r="T540" i="1" s="1"/>
  <c r="AR519" i="1"/>
  <c r="AR540" i="1" s="1"/>
  <c r="AW519" i="1"/>
  <c r="AW540" i="1" s="1"/>
  <c r="S520" i="1"/>
  <c r="S541" i="1" s="1"/>
  <c r="BU519" i="1"/>
  <c r="BU540" i="1" s="1"/>
  <c r="BL520" i="1"/>
  <c r="BL541" i="1" s="1"/>
  <c r="CH520" i="1"/>
  <c r="J520" i="1"/>
  <c r="J541" i="1" s="1"/>
  <c r="K520" i="1"/>
  <c r="K541" i="1" s="1"/>
  <c r="BM9" i="1"/>
  <c r="AM8" i="1"/>
  <c r="BM8" i="1"/>
  <c r="AM9" i="1"/>
  <c r="BM501" i="1" l="1"/>
  <c r="AM501" i="1"/>
  <c r="AK2" i="1"/>
  <c r="BO2" i="1"/>
  <c r="AL8" i="1"/>
  <c r="AL9" i="1"/>
  <c r="BN8" i="1"/>
  <c r="BN9" i="1"/>
  <c r="BN501" i="1" l="1"/>
  <c r="AL501" i="1"/>
  <c r="BP2" i="1"/>
  <c r="AJ2" i="1"/>
  <c r="BO9" i="1"/>
  <c r="AK8" i="1"/>
  <c r="BO8" i="1"/>
  <c r="AK9" i="1"/>
  <c r="BO501" i="1" l="1"/>
  <c r="AK501" i="1"/>
  <c r="AI2" i="1"/>
  <c r="BQ2" i="1"/>
  <c r="AJ8" i="1"/>
  <c r="BP8" i="1"/>
  <c r="AJ9" i="1"/>
  <c r="BP9" i="1"/>
  <c r="BP501" i="1" l="1"/>
  <c r="AJ501" i="1"/>
  <c r="BR2" i="1"/>
  <c r="BQ9" i="1"/>
  <c r="AI8" i="1"/>
  <c r="BQ8" i="1"/>
  <c r="AI9" i="1"/>
  <c r="BQ501" i="1" l="1"/>
  <c r="AI501" i="1"/>
  <c r="BS2" i="1"/>
  <c r="BR8" i="1"/>
  <c r="BR9" i="1"/>
  <c r="BR501" i="1" l="1"/>
  <c r="BT2" i="1"/>
  <c r="BS8" i="1"/>
  <c r="BS9" i="1"/>
  <c r="BS501" i="1" l="1"/>
  <c r="BU2" i="1"/>
  <c r="BT8" i="1"/>
  <c r="BT9" i="1"/>
  <c r="BT501" i="1" l="1"/>
  <c r="BV2" i="1"/>
  <c r="BU8" i="1"/>
  <c r="BU9" i="1"/>
  <c r="BU501" i="1" l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9" i="1"/>
  <c r="BZ8" i="1"/>
  <c r="BZ501" i="1" l="1"/>
  <c r="CB2" i="1"/>
  <c r="CA8" i="1"/>
  <c r="CA9" i="1"/>
  <c r="CA501" i="1" l="1"/>
  <c r="CC2" i="1"/>
  <c r="CB8" i="1"/>
  <c r="CB9" i="1"/>
  <c r="CB501" i="1" l="1"/>
  <c r="CD2" i="1"/>
  <c r="CC9" i="1"/>
  <c r="CC8" i="1"/>
  <c r="CC501" i="1" l="1"/>
  <c r="CE2" i="1"/>
  <c r="CD9" i="1"/>
  <c r="CD8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<sst xmlns="http://schemas.openxmlformats.org/spreadsheetml/2006/main" count="962" uniqueCount="228">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</sst>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K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נובמבר-2025</v>
          </cell>
        </row>
        <row r="4">
          <cell r="C4" t="str">
            <v>30.11.25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I8" sqref="I8"/>
    </sheetView>
  </sheetViews>
  <sheetFormatPr defaultColWidth="0" defaultRowHeight="0" zeroHeight="1" x14ac:dyDescent="0.25"/>
  <cols>
    <col min="1" max="1" width="4" style="174" customWidth="1"/>
    <col min="2" max="2" width="2.125" style="175" customWidth="1"/>
    <col min="3" max="3" width="1.875" style="175" customWidth="1"/>
    <col min="4" max="4" width="3" style="175" customWidth="1"/>
    <col min="5" max="6" width="2.5" style="175" customWidth="1"/>
    <col min="7" max="7" width="3.125" style="175" customWidth="1"/>
    <col min="8" max="8" width="2.5" style="175" customWidth="1"/>
    <col min="9" max="9" width="43.875" style="175" customWidth="1"/>
    <col min="10" max="10" width="12.75" style="177" customWidth="1"/>
    <col min="11" max="11" width="10.8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25" style="177" customWidth="1"/>
    <col min="16" max="16" width="9.125" style="177" customWidth="1"/>
    <col min="17" max="29" width="9.2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3" style="162" customWidth="1"/>
    <col min="91" max="91" width="3.5" style="9" bestFit="1" customWidth="1"/>
    <col min="92" max="92" width="7.75" style="9" customWidth="1"/>
    <col min="93" max="93" width="2.2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30.11.25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31506958.072376732</v>
      </c>
      <c r="K10" s="59">
        <f t="shared" ref="K10:CG10" si="9">SUM(K11,K24,K392,K417,K454,K486,K494)</f>
        <v>0</v>
      </c>
      <c r="L10" s="59">
        <f t="shared" si="9"/>
        <v>75959.600000000006</v>
      </c>
      <c r="M10" s="59">
        <f t="shared" si="9"/>
        <v>1904868.9999999998</v>
      </c>
      <c r="N10" s="59">
        <f t="shared" si="9"/>
        <v>0</v>
      </c>
      <c r="O10" s="59">
        <f t="shared" si="9"/>
        <v>340680.70136000001</v>
      </c>
      <c r="P10" s="59">
        <f t="shared" si="9"/>
        <v>727715.73488999996</v>
      </c>
      <c r="Q10" s="59">
        <f t="shared" si="9"/>
        <v>4887614.8937600004</v>
      </c>
      <c r="R10" s="59">
        <f t="shared" si="9"/>
        <v>245757.63556999998</v>
      </c>
      <c r="S10" s="59">
        <f t="shared" si="9"/>
        <v>340934.37335000001</v>
      </c>
      <c r="T10" s="59">
        <f t="shared" si="9"/>
        <v>703197.26233000006</v>
      </c>
      <c r="U10" s="59">
        <f t="shared" si="9"/>
        <v>2896991.0580899999</v>
      </c>
      <c r="V10" s="59">
        <f t="shared" si="9"/>
        <v>41575.587420000003</v>
      </c>
      <c r="W10" s="59">
        <f t="shared" si="9"/>
        <v>99438.671409999995</v>
      </c>
      <c r="X10" s="59">
        <f t="shared" si="9"/>
        <v>500890.24400000006</v>
      </c>
      <c r="Y10" s="59">
        <f t="shared" si="9"/>
        <v>199309.29024</v>
      </c>
      <c r="Z10" s="59">
        <f t="shared" si="9"/>
        <v>1619954.15096</v>
      </c>
      <c r="AA10" s="59">
        <f t="shared" si="9"/>
        <v>4971225.5396199999</v>
      </c>
      <c r="AB10" s="59">
        <f t="shared" si="9"/>
        <v>270316.19572000002</v>
      </c>
      <c r="AC10" s="59">
        <f t="shared" si="9"/>
        <v>1037010.3986900001</v>
      </c>
      <c r="AD10" s="59">
        <f t="shared" si="9"/>
        <v>3870150.0818099999</v>
      </c>
      <c r="AE10" s="59">
        <f t="shared" si="9"/>
        <v>270077.32686000003</v>
      </c>
      <c r="AF10" s="59">
        <f t="shared" si="9"/>
        <v>229010.09463000001</v>
      </c>
      <c r="AG10" s="59">
        <f t="shared" si="9"/>
        <v>184634.97891000003</v>
      </c>
      <c r="AH10" s="59">
        <f t="shared" si="9"/>
        <v>348752.01203673653</v>
      </c>
      <c r="AI10" s="59">
        <f t="shared" si="9"/>
        <v>514411.39626999997</v>
      </c>
      <c r="AJ10" s="59">
        <f t="shared" si="9"/>
        <v>138214.12969</v>
      </c>
      <c r="AK10" s="59">
        <f t="shared" si="9"/>
        <v>2016700.46545</v>
      </c>
      <c r="AL10" s="59">
        <f t="shared" si="9"/>
        <v>535341.32637999998</v>
      </c>
      <c r="AM10" s="59">
        <f t="shared" si="9"/>
        <v>1583580.8828599998</v>
      </c>
      <c r="AN10" s="59">
        <f t="shared" si="9"/>
        <v>59657.940889999998</v>
      </c>
      <c r="AO10" s="59">
        <f t="shared" si="9"/>
        <v>786853.06901999994</v>
      </c>
      <c r="AP10" s="59">
        <f t="shared" si="9"/>
        <v>106134.03015999999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1969092.3023767367</v>
      </c>
      <c r="K11" s="64">
        <f t="shared" ref="K11:BV11" si="13">SUM(K12,K20)</f>
        <v>0</v>
      </c>
      <c r="L11" s="64">
        <f t="shared" si="13"/>
        <v>2547.7399999999998</v>
      </c>
      <c r="M11" s="64">
        <f t="shared" si="13"/>
        <v>116983.94</v>
      </c>
      <c r="N11" s="64">
        <f t="shared" si="13"/>
        <v>0</v>
      </c>
      <c r="O11" s="64">
        <f t="shared" si="13"/>
        <v>16918.871360000034</v>
      </c>
      <c r="P11" s="64">
        <f t="shared" si="13"/>
        <v>79440.364889999881</v>
      </c>
      <c r="Q11" s="64">
        <f t="shared" si="13"/>
        <v>279438.05376000027</v>
      </c>
      <c r="R11" s="64">
        <f t="shared" si="13"/>
        <v>7216.6955699999944</v>
      </c>
      <c r="S11" s="64">
        <f t="shared" si="13"/>
        <v>21210.803350000006</v>
      </c>
      <c r="T11" s="64">
        <f t="shared" si="13"/>
        <v>58952.092330000094</v>
      </c>
      <c r="U11" s="64">
        <f t="shared" si="13"/>
        <v>170047.57809000052</v>
      </c>
      <c r="V11" s="64">
        <f t="shared" si="13"/>
        <v>3348.9674200000059</v>
      </c>
      <c r="W11" s="64">
        <f t="shared" si="13"/>
        <v>9269.5214100000067</v>
      </c>
      <c r="X11" s="64">
        <f t="shared" si="13"/>
        <v>42846.954000000056</v>
      </c>
      <c r="Y11" s="64">
        <f t="shared" si="13"/>
        <v>2919.6802400000206</v>
      </c>
      <c r="Z11" s="64">
        <f t="shared" si="13"/>
        <v>110655.40096000004</v>
      </c>
      <c r="AA11" s="64">
        <f t="shared" si="13"/>
        <v>345053.14961999998</v>
      </c>
      <c r="AB11" s="64">
        <f t="shared" si="13"/>
        <v>6254.9357200000413</v>
      </c>
      <c r="AC11" s="64">
        <f t="shared" si="13"/>
        <v>25879.858690000034</v>
      </c>
      <c r="AD11" s="64">
        <f t="shared" si="13"/>
        <v>135081.56180999975</v>
      </c>
      <c r="AE11" s="64">
        <f t="shared" si="13"/>
        <v>12174.376860000022</v>
      </c>
      <c r="AF11" s="64">
        <f t="shared" si="13"/>
        <v>14748.614630000036</v>
      </c>
      <c r="AG11" s="64">
        <f t="shared" si="13"/>
        <v>9943.5489100000304</v>
      </c>
      <c r="AH11" s="64">
        <f t="shared" si="13"/>
        <v>31833.712036736422</v>
      </c>
      <c r="AI11" s="64">
        <f t="shared" si="13"/>
        <v>127486.72626999991</v>
      </c>
      <c r="AJ11" s="64">
        <f t="shared" si="13"/>
        <v>2184.9296899999936</v>
      </c>
      <c r="AK11" s="64">
        <f t="shared" si="13"/>
        <v>32561.71545</v>
      </c>
      <c r="AL11" s="64">
        <f t="shared" si="13"/>
        <v>15537.926379999979</v>
      </c>
      <c r="AM11" s="64">
        <f t="shared" si="13"/>
        <v>199865.75285999989</v>
      </c>
      <c r="AN11" s="64">
        <f t="shared" si="13"/>
        <v>1582.2308899999991</v>
      </c>
      <c r="AO11" s="64">
        <f t="shared" si="13"/>
        <v>78304.869019999969</v>
      </c>
      <c r="AP11" s="64">
        <f t="shared" si="13"/>
        <v>8801.7301599999864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1969092.3023767367</v>
      </c>
      <c r="K12" s="64">
        <f t="shared" ref="K12:BB12" si="16">SUM(K13:K19)</f>
        <v>0</v>
      </c>
      <c r="L12" s="64">
        <f t="shared" si="16"/>
        <v>2547.7399999999998</v>
      </c>
      <c r="M12" s="64">
        <f t="shared" si="16"/>
        <v>116983.94</v>
      </c>
      <c r="N12" s="64">
        <f t="shared" si="16"/>
        <v>0</v>
      </c>
      <c r="O12" s="64">
        <f t="shared" si="16"/>
        <v>16918.871360000034</v>
      </c>
      <c r="P12" s="64">
        <f t="shared" si="16"/>
        <v>79440.364889999881</v>
      </c>
      <c r="Q12" s="64">
        <f t="shared" si="16"/>
        <v>279438.05376000027</v>
      </c>
      <c r="R12" s="64">
        <f t="shared" si="16"/>
        <v>7216.6955699999944</v>
      </c>
      <c r="S12" s="64">
        <f t="shared" si="16"/>
        <v>21210.803350000006</v>
      </c>
      <c r="T12" s="64">
        <f t="shared" si="16"/>
        <v>58952.092330000094</v>
      </c>
      <c r="U12" s="64">
        <f t="shared" si="16"/>
        <v>170047.57809000052</v>
      </c>
      <c r="V12" s="64">
        <f t="shared" si="16"/>
        <v>3348.9674200000059</v>
      </c>
      <c r="W12" s="64">
        <f t="shared" si="16"/>
        <v>9269.5214100000067</v>
      </c>
      <c r="X12" s="64">
        <f t="shared" si="16"/>
        <v>42846.954000000056</v>
      </c>
      <c r="Y12" s="64">
        <f t="shared" si="16"/>
        <v>2919.6802400000206</v>
      </c>
      <c r="Z12" s="64">
        <f t="shared" si="16"/>
        <v>110655.40096000004</v>
      </c>
      <c r="AA12" s="64">
        <f t="shared" si="16"/>
        <v>345053.14961999998</v>
      </c>
      <c r="AB12" s="64">
        <f t="shared" si="16"/>
        <v>6254.9357200000413</v>
      </c>
      <c r="AC12" s="64">
        <f t="shared" si="16"/>
        <v>25879.858690000034</v>
      </c>
      <c r="AD12" s="64">
        <f t="shared" si="16"/>
        <v>135081.56180999975</v>
      </c>
      <c r="AE12" s="64">
        <f t="shared" si="16"/>
        <v>12174.376860000022</v>
      </c>
      <c r="AF12" s="64">
        <f t="shared" si="16"/>
        <v>14748.614630000036</v>
      </c>
      <c r="AG12" s="64">
        <f t="shared" si="16"/>
        <v>9943.5489100000304</v>
      </c>
      <c r="AH12" s="64">
        <f t="shared" si="16"/>
        <v>31833.712036736422</v>
      </c>
      <c r="AI12" s="64">
        <f t="shared" si="16"/>
        <v>127486.72626999991</v>
      </c>
      <c r="AJ12" s="64">
        <f t="shared" si="16"/>
        <v>2184.9296899999936</v>
      </c>
      <c r="AK12" s="64">
        <f t="shared" si="16"/>
        <v>32561.71545</v>
      </c>
      <c r="AL12" s="64">
        <f t="shared" si="16"/>
        <v>15537.926379999979</v>
      </c>
      <c r="AM12" s="64">
        <f t="shared" si="16"/>
        <v>199865.75285999989</v>
      </c>
      <c r="AN12" s="64">
        <f t="shared" si="16"/>
        <v>1582.2308899999991</v>
      </c>
      <c r="AO12" s="64">
        <f t="shared" si="16"/>
        <v>78304.869019999969</v>
      </c>
      <c r="AP12" s="64">
        <f t="shared" si="16"/>
        <v>8801.7301599999864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1563253.4923767368</v>
      </c>
      <c r="K13" s="74"/>
      <c r="L13" s="74">
        <v>1507.44</v>
      </c>
      <c r="M13" s="74">
        <f>55341.29+7968</f>
        <v>63309.29</v>
      </c>
      <c r="N13" s="74"/>
      <c r="O13" s="75">
        <f>14954.17-22-0.458639999968</f>
        <v>14931.711360000032</v>
      </c>
      <c r="P13" s="75">
        <f>73226.83+871+0.394889999879524</f>
        <v>74098.224889999881</v>
      </c>
      <c r="Q13" s="75">
        <f>236643.62-278+0.273760000243783</f>
        <v>236365.89376000024</v>
      </c>
      <c r="R13" s="75">
        <f>7873.58-657+0.115569999994477</f>
        <v>7216.6955699999944</v>
      </c>
      <c r="S13" s="75">
        <f>20844.54-55+0.493350000004284</f>
        <v>20790.033350000005</v>
      </c>
      <c r="T13" s="75">
        <f>47045.78-181+0.302330000093207</f>
        <v>46865.082330000092</v>
      </c>
      <c r="U13" s="75">
        <f>135094.09-1243-0.0719099994748831</f>
        <v>133851.01809000052</v>
      </c>
      <c r="V13" s="75">
        <f>3177.14+38+0.457420000006096</f>
        <v>3215.597420000006</v>
      </c>
      <c r="W13" s="75">
        <f>9078.65+120-0.488589999993565</f>
        <v>9198.1614100000061</v>
      </c>
      <c r="X13" s="75">
        <f>26265.12+782+0.0440000000526197</f>
        <v>27047.164000000052</v>
      </c>
      <c r="Y13" s="75">
        <f>1644.07-23-0.439759999979287</f>
        <v>1620.6302400000206</v>
      </c>
      <c r="Z13" s="75">
        <f>88293.89+2314+0.200960000045598</f>
        <v>90608.090960000045</v>
      </c>
      <c r="AA13" s="75">
        <f>306861.29+2244+0.119620000012219</f>
        <v>309105.40961999999</v>
      </c>
      <c r="AB13" s="75">
        <f>5363.21+91+0.345720000041183</f>
        <v>5454.5557200000412</v>
      </c>
      <c r="AC13" s="75">
        <f>19916.67+456+0.248690000036731</f>
        <v>20372.918690000035</v>
      </c>
      <c r="AD13" s="75">
        <f>101829.06-367+0.441809999756515</f>
        <v>101462.50180999975</v>
      </c>
      <c r="AE13" s="75">
        <f>6764.85-356+0.0668600000208244</f>
        <v>6408.9168600000212</v>
      </c>
      <c r="AF13" s="75">
        <f>8475.02+6-0.125369999965187</f>
        <v>8480.8946300000352</v>
      </c>
      <c r="AG13" s="75">
        <f>5203.84-190-0.431089999969117</f>
        <v>5013.408910000031</v>
      </c>
      <c r="AH13" s="75">
        <f>22201+4924+0.0220367364236154</f>
        <v>27125.022036736424</v>
      </c>
      <c r="AI13" s="75">
        <f>17567.71-43-0.423730000096839</f>
        <v>17524.286269999902</v>
      </c>
      <c r="AJ13" s="75">
        <f>1884.67+11+0.339689999993425</f>
        <v>1896.0096899999935</v>
      </c>
      <c r="AK13" s="75">
        <f>30956.3+1044-0.38455</f>
        <v>31999.91545</v>
      </c>
      <c r="AL13" s="75">
        <f>15548.96+114+0.446379999979399</f>
        <v>15663.406379999979</v>
      </c>
      <c r="AM13" s="75">
        <f>197845.09+1485-0.00714000011794269</f>
        <v>199330.08285999988</v>
      </c>
      <c r="AN13" s="75">
        <f>1416.79+10-0.0891100000008009</f>
        <v>1426.7008899999992</v>
      </c>
      <c r="AO13" s="75">
        <f>72120.57+1119+0.339019999955781</f>
        <v>73239.909019999963</v>
      </c>
      <c r="AP13" s="75">
        <f>8127.14-3+0.380159999986063</f>
        <v>8124.5201599999864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296896.45000000007</v>
      </c>
      <c r="K14" s="74"/>
      <c r="L14" s="74">
        <v>1040.3</v>
      </c>
      <c r="M14" s="74">
        <v>53670.53</v>
      </c>
      <c r="N14" s="74"/>
      <c r="O14" s="74">
        <v>1987.16</v>
      </c>
      <c r="P14" s="74">
        <v>5342.14</v>
      </c>
      <c r="Q14" s="74">
        <v>43072.160000000003</v>
      </c>
      <c r="R14" s="74"/>
      <c r="S14" s="74">
        <v>420.77</v>
      </c>
      <c r="T14" s="74">
        <v>12087.01</v>
      </c>
      <c r="U14" s="74">
        <v>36196.559999999998</v>
      </c>
      <c r="V14" s="74">
        <v>133.37</v>
      </c>
      <c r="W14" s="74">
        <v>71.36</v>
      </c>
      <c r="X14" s="74">
        <v>15799.79</v>
      </c>
      <c r="Y14" s="74">
        <v>1299.05</v>
      </c>
      <c r="Z14" s="74">
        <v>20047.310000000001</v>
      </c>
      <c r="AA14" s="74">
        <v>35947.74</v>
      </c>
      <c r="AB14" s="74">
        <v>800.38</v>
      </c>
      <c r="AC14" s="74">
        <v>5506.94</v>
      </c>
      <c r="AD14" s="74">
        <v>33619.06</v>
      </c>
      <c r="AE14" s="74">
        <v>5765.46</v>
      </c>
      <c r="AF14" s="74">
        <v>6267.72</v>
      </c>
      <c r="AG14" s="74">
        <v>4930.1400000000003</v>
      </c>
      <c r="AH14" s="74">
        <v>4708.6899999999996</v>
      </c>
      <c r="AI14" s="74">
        <v>1024.2</v>
      </c>
      <c r="AJ14" s="74">
        <v>288.92</v>
      </c>
      <c r="AK14" s="74">
        <v>561.79999999999995</v>
      </c>
      <c r="AL14" s="74">
        <v>-125.48</v>
      </c>
      <c r="AM14" s="74">
        <v>535.66999999999996</v>
      </c>
      <c r="AN14" s="74">
        <v>155.53</v>
      </c>
      <c r="AO14" s="74">
        <v>5064.96</v>
      </c>
      <c r="AP14" s="74">
        <v>677.21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108938.24000000001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108938.24000000001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28743433.709999997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73411.86</v>
      </c>
      <c r="M24" s="64">
        <f t="shared" si="22"/>
        <v>1584410.72</v>
      </c>
      <c r="N24" s="64">
        <f t="shared" si="22"/>
        <v>0</v>
      </c>
      <c r="O24" s="64">
        <f t="shared" si="22"/>
        <v>319393.27999999997</v>
      </c>
      <c r="P24" s="64">
        <f t="shared" si="22"/>
        <v>646962.38000000012</v>
      </c>
      <c r="Q24" s="64">
        <f t="shared" si="22"/>
        <v>4339820.57</v>
      </c>
      <c r="R24" s="64">
        <f t="shared" si="22"/>
        <v>235380.71</v>
      </c>
      <c r="S24" s="64">
        <f t="shared" si="22"/>
        <v>315932.53999999998</v>
      </c>
      <c r="T24" s="64">
        <f t="shared" si="22"/>
        <v>644245.16999999993</v>
      </c>
      <c r="U24" s="64">
        <f t="shared" si="22"/>
        <v>2644113.3999999994</v>
      </c>
      <c r="V24" s="64">
        <f t="shared" si="22"/>
        <v>38226.619999999995</v>
      </c>
      <c r="W24" s="64">
        <f t="shared" si="22"/>
        <v>90169.15</v>
      </c>
      <c r="X24" s="64">
        <f t="shared" si="22"/>
        <v>458043.29</v>
      </c>
      <c r="Y24" s="64">
        <f t="shared" si="22"/>
        <v>194633.31999999998</v>
      </c>
      <c r="Z24" s="64">
        <f t="shared" si="22"/>
        <v>1509298.75</v>
      </c>
      <c r="AA24" s="64">
        <f t="shared" si="22"/>
        <v>4561340.92</v>
      </c>
      <c r="AB24" s="64">
        <f t="shared" si="22"/>
        <v>255621.5</v>
      </c>
      <c r="AC24" s="64">
        <f t="shared" si="22"/>
        <v>982947.99</v>
      </c>
      <c r="AD24" s="64">
        <f t="shared" si="22"/>
        <v>3651831.46</v>
      </c>
      <c r="AE24" s="64">
        <f t="shared" si="22"/>
        <v>256622.60999999996</v>
      </c>
      <c r="AF24" s="64">
        <f t="shared" si="22"/>
        <v>213765.83999999997</v>
      </c>
      <c r="AG24" s="64">
        <f t="shared" si="22"/>
        <v>174059.49</v>
      </c>
      <c r="AH24" s="64">
        <f t="shared" si="22"/>
        <v>315953.4800000001</v>
      </c>
      <c r="AI24" s="64">
        <f t="shared" si="22"/>
        <v>386924.67000000004</v>
      </c>
      <c r="AJ24" s="64">
        <f t="shared" si="22"/>
        <v>135070</v>
      </c>
      <c r="AK24" s="64">
        <f t="shared" si="22"/>
        <v>1947779.25</v>
      </c>
      <c r="AL24" s="64">
        <f t="shared" si="22"/>
        <v>519803.39999999997</v>
      </c>
      <c r="AM24" s="64">
        <f t="shared" si="22"/>
        <v>1383715.13</v>
      </c>
      <c r="AN24" s="64">
        <f t="shared" si="22"/>
        <v>58075.71</v>
      </c>
      <c r="AO24" s="64">
        <f t="shared" si="22"/>
        <v>708548.2</v>
      </c>
      <c r="AP24" s="64">
        <f t="shared" si="22"/>
        <v>97332.3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8316269.5099999998</v>
      </c>
      <c r="K25" s="64">
        <f>SUM(K26,K36)</f>
        <v>0</v>
      </c>
      <c r="L25" s="64">
        <f t="shared" ref="L25:BW25" si="25">SUM(L26,L36)</f>
        <v>30357.83</v>
      </c>
      <c r="M25" s="64">
        <f t="shared" si="25"/>
        <v>201512.79</v>
      </c>
      <c r="N25" s="64">
        <f t="shared" si="25"/>
        <v>0</v>
      </c>
      <c r="O25" s="64">
        <f t="shared" si="25"/>
        <v>239075.63</v>
      </c>
      <c r="P25" s="64">
        <f t="shared" si="25"/>
        <v>20280.63</v>
      </c>
      <c r="Q25" s="64">
        <f t="shared" si="25"/>
        <v>944860.54999999993</v>
      </c>
      <c r="R25" s="64">
        <f t="shared" si="25"/>
        <v>235380.71</v>
      </c>
      <c r="S25" s="64">
        <f t="shared" si="25"/>
        <v>261314.00000000003</v>
      </c>
      <c r="T25" s="64">
        <f t="shared" si="25"/>
        <v>48140.18</v>
      </c>
      <c r="U25" s="64">
        <f t="shared" si="25"/>
        <v>1192551.1599999999</v>
      </c>
      <c r="V25" s="64">
        <f t="shared" si="25"/>
        <v>3361.73</v>
      </c>
      <c r="W25" s="64">
        <f t="shared" si="25"/>
        <v>10377.200000000001</v>
      </c>
      <c r="X25" s="64">
        <f t="shared" si="25"/>
        <v>77120.13</v>
      </c>
      <c r="Y25" s="64">
        <f t="shared" si="25"/>
        <v>163652.37</v>
      </c>
      <c r="Z25" s="64">
        <f t="shared" si="25"/>
        <v>23023.86</v>
      </c>
      <c r="AA25" s="64">
        <f t="shared" si="25"/>
        <v>1376126.33</v>
      </c>
      <c r="AB25" s="64">
        <f t="shared" si="25"/>
        <v>214120.21</v>
      </c>
      <c r="AC25" s="64">
        <f t="shared" si="25"/>
        <v>101782.85</v>
      </c>
      <c r="AD25" s="64">
        <f t="shared" si="25"/>
        <v>1574966.4300000002</v>
      </c>
      <c r="AE25" s="64">
        <f t="shared" si="25"/>
        <v>35460.909999999996</v>
      </c>
      <c r="AF25" s="64">
        <f t="shared" si="25"/>
        <v>52155.35</v>
      </c>
      <c r="AG25" s="64">
        <f t="shared" si="25"/>
        <v>60221</v>
      </c>
      <c r="AH25" s="64">
        <f t="shared" si="25"/>
        <v>129356.35</v>
      </c>
      <c r="AI25" s="64">
        <f t="shared" si="25"/>
        <v>158251.66</v>
      </c>
      <c r="AJ25" s="64">
        <f t="shared" si="25"/>
        <v>101757.51000000001</v>
      </c>
      <c r="AK25" s="64">
        <f t="shared" si="25"/>
        <v>451324.3</v>
      </c>
      <c r="AL25" s="64">
        <f t="shared" si="25"/>
        <v>6242.79</v>
      </c>
      <c r="AM25" s="64">
        <f t="shared" si="25"/>
        <v>447461.14999999997</v>
      </c>
      <c r="AN25" s="64">
        <f t="shared" si="25"/>
        <v>48802.07</v>
      </c>
      <c r="AO25" s="64">
        <f t="shared" si="25"/>
        <v>75430.259999999995</v>
      </c>
      <c r="AP25" s="64">
        <f t="shared" si="25"/>
        <v>31801.57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8014606.7899999982</v>
      </c>
      <c r="K26" s="92">
        <f>SUM(K27,K34:K35)</f>
        <v>0</v>
      </c>
      <c r="L26" s="92">
        <f t="shared" ref="L26:BW26" si="28">SUM(L27,L34:L35)</f>
        <v>30357.83</v>
      </c>
      <c r="M26" s="92">
        <f t="shared" si="28"/>
        <v>201512.79</v>
      </c>
      <c r="N26" s="92">
        <f t="shared" si="28"/>
        <v>0</v>
      </c>
      <c r="O26" s="92">
        <f t="shared" si="28"/>
        <v>239075.63</v>
      </c>
      <c r="P26" s="92">
        <f t="shared" si="28"/>
        <v>20280.63</v>
      </c>
      <c r="Q26" s="92">
        <f t="shared" si="28"/>
        <v>944860.54999999993</v>
      </c>
      <c r="R26" s="92">
        <f t="shared" si="28"/>
        <v>235380.71</v>
      </c>
      <c r="S26" s="92">
        <f t="shared" si="28"/>
        <v>245334.21000000002</v>
      </c>
      <c r="T26" s="92">
        <f t="shared" si="28"/>
        <v>31941.8</v>
      </c>
      <c r="U26" s="92">
        <f t="shared" si="28"/>
        <v>1080685.22</v>
      </c>
      <c r="V26" s="92">
        <f t="shared" si="28"/>
        <v>3361.73</v>
      </c>
      <c r="W26" s="92">
        <f t="shared" si="28"/>
        <v>10377.200000000001</v>
      </c>
      <c r="X26" s="92">
        <f t="shared" si="28"/>
        <v>77120.13</v>
      </c>
      <c r="Y26" s="92">
        <f t="shared" si="28"/>
        <v>163652.37</v>
      </c>
      <c r="Z26" s="92">
        <f t="shared" si="28"/>
        <v>23023.86</v>
      </c>
      <c r="AA26" s="92">
        <f t="shared" si="28"/>
        <v>1376126.33</v>
      </c>
      <c r="AB26" s="92">
        <f t="shared" si="28"/>
        <v>207483.31</v>
      </c>
      <c r="AC26" s="92">
        <f t="shared" si="28"/>
        <v>90224.97</v>
      </c>
      <c r="AD26" s="92">
        <f t="shared" si="28"/>
        <v>1463594.4200000002</v>
      </c>
      <c r="AE26" s="92">
        <f t="shared" si="28"/>
        <v>35460.909999999996</v>
      </c>
      <c r="AF26" s="92">
        <f t="shared" si="28"/>
        <v>52155.35</v>
      </c>
      <c r="AG26" s="92">
        <f t="shared" si="28"/>
        <v>60221</v>
      </c>
      <c r="AH26" s="92">
        <f t="shared" si="28"/>
        <v>129356.35</v>
      </c>
      <c r="AI26" s="92">
        <f t="shared" si="28"/>
        <v>158251.66</v>
      </c>
      <c r="AJ26" s="92">
        <f t="shared" si="28"/>
        <v>98222.55</v>
      </c>
      <c r="AK26" s="92">
        <f t="shared" si="28"/>
        <v>431553.85</v>
      </c>
      <c r="AL26" s="92">
        <f t="shared" si="28"/>
        <v>6242.79</v>
      </c>
      <c r="AM26" s="92">
        <f t="shared" si="28"/>
        <v>444085.67</v>
      </c>
      <c r="AN26" s="92">
        <f t="shared" si="28"/>
        <v>47431.14</v>
      </c>
      <c r="AO26" s="92">
        <f t="shared" si="28"/>
        <v>75430.259999999995</v>
      </c>
      <c r="AP26" s="92">
        <f t="shared" si="28"/>
        <v>31801.57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7994122.6799999978</v>
      </c>
      <c r="K27" s="92">
        <f>SUM(K28:K32)</f>
        <v>0</v>
      </c>
      <c r="L27" s="92">
        <f t="shared" ref="L27:BW27" si="31">SUM(L28:L32)</f>
        <v>9873.7200000000012</v>
      </c>
      <c r="M27" s="92">
        <f t="shared" si="31"/>
        <v>201512.79</v>
      </c>
      <c r="N27" s="92">
        <f t="shared" si="31"/>
        <v>0</v>
      </c>
      <c r="O27" s="92">
        <f t="shared" si="31"/>
        <v>239075.63</v>
      </c>
      <c r="P27" s="92">
        <f t="shared" si="31"/>
        <v>20280.63</v>
      </c>
      <c r="Q27" s="92">
        <f t="shared" si="31"/>
        <v>944860.54999999993</v>
      </c>
      <c r="R27" s="92">
        <f t="shared" si="31"/>
        <v>235380.71</v>
      </c>
      <c r="S27" s="92">
        <f t="shared" si="31"/>
        <v>245334.21000000002</v>
      </c>
      <c r="T27" s="92">
        <f t="shared" si="31"/>
        <v>31941.8</v>
      </c>
      <c r="U27" s="92">
        <f t="shared" si="31"/>
        <v>1080685.22</v>
      </c>
      <c r="V27" s="92">
        <f t="shared" si="31"/>
        <v>3361.73</v>
      </c>
      <c r="W27" s="92">
        <f t="shared" si="31"/>
        <v>10377.200000000001</v>
      </c>
      <c r="X27" s="92">
        <f t="shared" si="31"/>
        <v>77120.13</v>
      </c>
      <c r="Y27" s="92">
        <f t="shared" si="31"/>
        <v>163652.37</v>
      </c>
      <c r="Z27" s="92">
        <f t="shared" si="31"/>
        <v>23023.86</v>
      </c>
      <c r="AA27" s="92">
        <f t="shared" si="31"/>
        <v>1376126.33</v>
      </c>
      <c r="AB27" s="92">
        <f t="shared" si="31"/>
        <v>207483.31</v>
      </c>
      <c r="AC27" s="92">
        <f t="shared" si="31"/>
        <v>90224.97</v>
      </c>
      <c r="AD27" s="92">
        <f t="shared" si="31"/>
        <v>1463594.4200000002</v>
      </c>
      <c r="AE27" s="92">
        <f t="shared" si="31"/>
        <v>35460.909999999996</v>
      </c>
      <c r="AF27" s="92">
        <f t="shared" si="31"/>
        <v>52155.35</v>
      </c>
      <c r="AG27" s="92">
        <f t="shared" si="31"/>
        <v>60221</v>
      </c>
      <c r="AH27" s="92">
        <f t="shared" si="31"/>
        <v>129356.35</v>
      </c>
      <c r="AI27" s="92">
        <f t="shared" si="31"/>
        <v>158251.66</v>
      </c>
      <c r="AJ27" s="92">
        <f t="shared" si="31"/>
        <v>98222.55</v>
      </c>
      <c r="AK27" s="92">
        <f t="shared" si="31"/>
        <v>431553.85</v>
      </c>
      <c r="AL27" s="92">
        <f t="shared" si="31"/>
        <v>6242.79</v>
      </c>
      <c r="AM27" s="92">
        <f t="shared" si="31"/>
        <v>444085.67</v>
      </c>
      <c r="AN27" s="92">
        <f t="shared" si="31"/>
        <v>47431.14</v>
      </c>
      <c r="AO27" s="92">
        <f t="shared" si="31"/>
        <v>75430.259999999995</v>
      </c>
      <c r="AP27" s="92">
        <f t="shared" si="31"/>
        <v>31801.57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2798781.9199999995</v>
      </c>
      <c r="K28" s="74"/>
      <c r="L28" s="74">
        <v>2124.17</v>
      </c>
      <c r="M28" s="74">
        <v>83135.3</v>
      </c>
      <c r="N28" s="74"/>
      <c r="O28" s="74">
        <v>122779.4</v>
      </c>
      <c r="P28" s="74"/>
      <c r="Q28" s="74">
        <v>480634.87</v>
      </c>
      <c r="R28" s="74"/>
      <c r="S28" s="74">
        <v>97493.47</v>
      </c>
      <c r="T28" s="74"/>
      <c r="U28" s="74">
        <v>355386.57</v>
      </c>
      <c r="V28" s="74"/>
      <c r="W28" s="74">
        <v>2693.48</v>
      </c>
      <c r="X28" s="74">
        <v>24942.03</v>
      </c>
      <c r="Y28" s="74">
        <v>64114.79</v>
      </c>
      <c r="Z28" s="74"/>
      <c r="AA28" s="74">
        <v>400764.65</v>
      </c>
      <c r="AB28" s="74">
        <v>110775.96</v>
      </c>
      <c r="AC28" s="74">
        <v>14491.96</v>
      </c>
      <c r="AD28" s="74">
        <v>601132.4</v>
      </c>
      <c r="AE28" s="74">
        <v>16531.12</v>
      </c>
      <c r="AF28" s="74">
        <v>25720.52</v>
      </c>
      <c r="AG28" s="74">
        <v>28761.53</v>
      </c>
      <c r="AH28" s="74">
        <v>61600.19</v>
      </c>
      <c r="AI28" s="74"/>
      <c r="AJ28" s="74">
        <v>40391.769999999997</v>
      </c>
      <c r="AK28" s="74">
        <v>112253.58</v>
      </c>
      <c r="AL28" s="74"/>
      <c r="AM28" s="74">
        <v>118428.76</v>
      </c>
      <c r="AN28" s="74">
        <v>22987.51</v>
      </c>
      <c r="AO28" s="74"/>
      <c r="AP28" s="74">
        <v>11637.89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3040027.47</v>
      </c>
      <c r="K29" s="74"/>
      <c r="L29" s="74">
        <v>5019.7700000000004</v>
      </c>
      <c r="M29" s="74">
        <v>94548.27</v>
      </c>
      <c r="N29" s="74"/>
      <c r="O29" s="74">
        <v>103785.69</v>
      </c>
      <c r="P29" s="74">
        <v>4.5</v>
      </c>
      <c r="Q29" s="74">
        <v>381494.48</v>
      </c>
      <c r="R29" s="74"/>
      <c r="S29" s="74">
        <v>93030.79</v>
      </c>
      <c r="T29" s="74"/>
      <c r="U29" s="74">
        <v>502181.25</v>
      </c>
      <c r="V29" s="74"/>
      <c r="W29" s="74">
        <v>3931.43</v>
      </c>
      <c r="X29" s="74">
        <v>47112.639999999999</v>
      </c>
      <c r="Y29" s="74">
        <v>73623.81</v>
      </c>
      <c r="Z29" s="74"/>
      <c r="AA29" s="74">
        <v>581338.98</v>
      </c>
      <c r="AB29" s="74">
        <v>84649.52</v>
      </c>
      <c r="AC29" s="74">
        <v>31679.05</v>
      </c>
      <c r="AD29" s="74">
        <v>670221.72</v>
      </c>
      <c r="AE29" s="74">
        <v>18762.2</v>
      </c>
      <c r="AF29" s="74">
        <v>24839.97</v>
      </c>
      <c r="AG29" s="74">
        <v>25151.32</v>
      </c>
      <c r="AH29" s="74">
        <v>45322.34</v>
      </c>
      <c r="AI29" s="74"/>
      <c r="AJ29" s="74">
        <v>18878.830000000002</v>
      </c>
      <c r="AK29" s="74">
        <v>46226.32</v>
      </c>
      <c r="AL29" s="74"/>
      <c r="AM29" s="74">
        <v>153736.35</v>
      </c>
      <c r="AN29" s="74">
        <v>21853.81</v>
      </c>
      <c r="AO29" s="74"/>
      <c r="AP29" s="74">
        <v>12634.43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121430.56000000001</v>
      </c>
      <c r="K30" s="74"/>
      <c r="L30" s="74">
        <v>1112.24</v>
      </c>
      <c r="M30" s="74">
        <v>1232.97</v>
      </c>
      <c r="N30" s="74"/>
      <c r="O30" s="74">
        <v>3852.48</v>
      </c>
      <c r="P30" s="74"/>
      <c r="Q30" s="74">
        <v>32014.47</v>
      </c>
      <c r="R30" s="74">
        <v>6658.16</v>
      </c>
      <c r="S30" s="74"/>
      <c r="T30" s="74"/>
      <c r="U30" s="74"/>
      <c r="V30" s="74"/>
      <c r="W30" s="74"/>
      <c r="X30" s="74">
        <v>143.96</v>
      </c>
      <c r="Y30" s="74"/>
      <c r="Z30" s="74"/>
      <c r="AA30" s="74"/>
      <c r="AB30" s="74">
        <v>349.72</v>
      </c>
      <c r="AC30" s="74"/>
      <c r="AD30" s="74">
        <v>764.57</v>
      </c>
      <c r="AE30" s="74">
        <v>167.59</v>
      </c>
      <c r="AF30" s="74">
        <v>356.52</v>
      </c>
      <c r="AG30" s="74">
        <v>1190.8</v>
      </c>
      <c r="AH30" s="74">
        <v>2891.91</v>
      </c>
      <c r="AI30" s="74"/>
      <c r="AJ30" s="74">
        <v>8628.01</v>
      </c>
      <c r="AK30" s="74">
        <v>61124.800000000003</v>
      </c>
      <c r="AL30" s="74"/>
      <c r="AM30" s="74"/>
      <c r="AN30" s="74"/>
      <c r="AO30" s="74"/>
      <c r="AP30" s="74">
        <v>942.36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2033136.98</v>
      </c>
      <c r="K32" s="74"/>
      <c r="L32" s="74">
        <v>1617.54</v>
      </c>
      <c r="M32" s="74">
        <v>22596.25</v>
      </c>
      <c r="N32" s="74"/>
      <c r="O32" s="74">
        <v>8658.06</v>
      </c>
      <c r="P32" s="74">
        <v>20276.13</v>
      </c>
      <c r="Q32" s="74">
        <v>50716.73</v>
      </c>
      <c r="R32" s="74">
        <v>228722.55</v>
      </c>
      <c r="S32" s="74">
        <v>54809.95</v>
      </c>
      <c r="T32" s="74">
        <v>31941.8</v>
      </c>
      <c r="U32" s="74">
        <v>223117.4</v>
      </c>
      <c r="V32" s="74">
        <v>3361.73</v>
      </c>
      <c r="W32" s="74">
        <v>3752.29</v>
      </c>
      <c r="X32" s="74">
        <v>4921.5</v>
      </c>
      <c r="Y32" s="74">
        <v>25913.77</v>
      </c>
      <c r="Z32" s="74">
        <v>23023.86</v>
      </c>
      <c r="AA32" s="74">
        <v>394022.7</v>
      </c>
      <c r="AB32" s="74">
        <v>11409.81</v>
      </c>
      <c r="AC32" s="74">
        <v>44053.96</v>
      </c>
      <c r="AD32" s="74">
        <v>191028.28</v>
      </c>
      <c r="AE32" s="74"/>
      <c r="AF32" s="74">
        <v>1238.3399999999999</v>
      </c>
      <c r="AG32" s="74">
        <v>5117.3500000000004</v>
      </c>
      <c r="AH32" s="74">
        <v>19541.91</v>
      </c>
      <c r="AI32" s="74">
        <v>158251.66</v>
      </c>
      <c r="AJ32" s="74">
        <v>30323.94</v>
      </c>
      <c r="AK32" s="74">
        <v>211949.15</v>
      </c>
      <c r="AL32" s="74">
        <v>6242.79</v>
      </c>
      <c r="AM32" s="74">
        <v>171920.56</v>
      </c>
      <c r="AN32" s="74">
        <v>2589.8200000000002</v>
      </c>
      <c r="AO32" s="74">
        <v>75430.259999999995</v>
      </c>
      <c r="AP32" s="74">
        <v>6586.89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20484.11</v>
      </c>
      <c r="K33" s="78">
        <f>SUM(K34:K35)</f>
        <v>0</v>
      </c>
      <c r="L33" s="78">
        <f t="shared" ref="L33:BW33" si="34">SUM(L34:L35)</f>
        <v>20484.11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20484.11</v>
      </c>
      <c r="K34" s="99"/>
      <c r="L34" s="99">
        <v>20484.11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301662.71999999997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15979.79</v>
      </c>
      <c r="T36" s="92">
        <f t="shared" si="37"/>
        <v>16198.38</v>
      </c>
      <c r="U36" s="92">
        <f t="shared" si="37"/>
        <v>111865.94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6636.9</v>
      </c>
      <c r="AC36" s="92">
        <f t="shared" si="37"/>
        <v>11557.88</v>
      </c>
      <c r="AD36" s="92">
        <f t="shared" si="37"/>
        <v>111372.01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3534.96</v>
      </c>
      <c r="AK36" s="92">
        <f t="shared" si="37"/>
        <v>19770.45</v>
      </c>
      <c r="AL36" s="92">
        <f t="shared" si="37"/>
        <v>0</v>
      </c>
      <c r="AM36" s="92">
        <f t="shared" si="37"/>
        <v>3375.48</v>
      </c>
      <c r="AN36" s="92">
        <f t="shared" si="37"/>
        <v>1370.93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301662.71999999997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15979.79</v>
      </c>
      <c r="T37" s="92">
        <f t="shared" si="40"/>
        <v>16198.38</v>
      </c>
      <c r="U37" s="92">
        <f t="shared" si="40"/>
        <v>111865.94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6636.9</v>
      </c>
      <c r="AC37" s="92">
        <f t="shared" si="40"/>
        <v>11557.88</v>
      </c>
      <c r="AD37" s="92">
        <f t="shared" si="40"/>
        <v>111372.01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3534.96</v>
      </c>
      <c r="AK37" s="92">
        <f t="shared" si="40"/>
        <v>19770.45</v>
      </c>
      <c r="AL37" s="92">
        <f t="shared" si="40"/>
        <v>0</v>
      </c>
      <c r="AM37" s="92">
        <f t="shared" si="40"/>
        <v>3375.48</v>
      </c>
      <c r="AN37" s="92">
        <f t="shared" si="40"/>
        <v>1370.93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59081.100000000006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5229.46</v>
      </c>
      <c r="AC38" s="74"/>
      <c r="AD38" s="74">
        <v>30546.23</v>
      </c>
      <c r="AE38" s="74"/>
      <c r="AF38" s="74"/>
      <c r="AG38" s="74"/>
      <c r="AH38" s="74"/>
      <c r="AI38" s="74"/>
      <c r="AJ38" s="74">
        <v>3534.96</v>
      </c>
      <c r="AK38" s="74">
        <v>19770.45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242581.62</v>
      </c>
      <c r="K39" s="74"/>
      <c r="L39" s="74"/>
      <c r="M39" s="74"/>
      <c r="N39" s="74"/>
      <c r="O39" s="74"/>
      <c r="P39" s="74"/>
      <c r="Q39" s="74"/>
      <c r="R39" s="74"/>
      <c r="S39" s="74">
        <v>15979.79</v>
      </c>
      <c r="T39" s="74">
        <v>16198.38</v>
      </c>
      <c r="U39" s="74">
        <v>111865.94</v>
      </c>
      <c r="V39" s="74"/>
      <c r="W39" s="74"/>
      <c r="X39" s="74"/>
      <c r="Y39" s="74"/>
      <c r="Z39" s="74"/>
      <c r="AA39" s="74"/>
      <c r="AB39" s="74">
        <v>1407.44</v>
      </c>
      <c r="AC39" s="74">
        <v>11557.88</v>
      </c>
      <c r="AD39" s="74">
        <v>80825.78</v>
      </c>
      <c r="AE39" s="74"/>
      <c r="AF39" s="74"/>
      <c r="AG39" s="74"/>
      <c r="AH39" s="74"/>
      <c r="AI39" s="74"/>
      <c r="AJ39" s="74"/>
      <c r="AK39" s="74"/>
      <c r="AL39" s="74"/>
      <c r="AM39" s="74">
        <v>3375.48</v>
      </c>
      <c r="AN39" s="74">
        <v>1370.93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3648750.14</v>
      </c>
      <c r="K96" s="64">
        <f>SUM(K97,K135)</f>
        <v>0</v>
      </c>
      <c r="L96" s="64">
        <f t="shared" ref="L96:BW96" si="96">SUM(L97,L135)</f>
        <v>2442.0099999999998</v>
      </c>
      <c r="M96" s="64">
        <f t="shared" si="96"/>
        <v>165641.08000000002</v>
      </c>
      <c r="N96" s="64">
        <f t="shared" si="96"/>
        <v>0</v>
      </c>
      <c r="O96" s="64">
        <f t="shared" si="96"/>
        <v>12770.359999999999</v>
      </c>
      <c r="P96" s="64">
        <f t="shared" si="96"/>
        <v>0</v>
      </c>
      <c r="Q96" s="64">
        <f t="shared" si="96"/>
        <v>431104.70000000007</v>
      </c>
      <c r="R96" s="64">
        <f t="shared" si="96"/>
        <v>0</v>
      </c>
      <c r="S96" s="64">
        <f t="shared" si="96"/>
        <v>49735.07</v>
      </c>
      <c r="T96" s="64">
        <f t="shared" si="96"/>
        <v>0</v>
      </c>
      <c r="U96" s="64">
        <f t="shared" si="96"/>
        <v>343742.84999999992</v>
      </c>
      <c r="V96" s="64">
        <f t="shared" si="96"/>
        <v>0</v>
      </c>
      <c r="W96" s="64">
        <f t="shared" si="96"/>
        <v>354.51000000000005</v>
      </c>
      <c r="X96" s="64">
        <f t="shared" si="96"/>
        <v>65159.17</v>
      </c>
      <c r="Y96" s="64">
        <f t="shared" si="96"/>
        <v>20505.36</v>
      </c>
      <c r="Z96" s="64">
        <f t="shared" si="96"/>
        <v>1217.56</v>
      </c>
      <c r="AA96" s="64">
        <f t="shared" si="96"/>
        <v>440107.89</v>
      </c>
      <c r="AB96" s="64">
        <f t="shared" si="96"/>
        <v>39077.999999999993</v>
      </c>
      <c r="AC96" s="64">
        <f t="shared" si="96"/>
        <v>41051.01999999999</v>
      </c>
      <c r="AD96" s="64">
        <f t="shared" si="96"/>
        <v>888393.81</v>
      </c>
      <c r="AE96" s="64">
        <f t="shared" si="96"/>
        <v>19528.43</v>
      </c>
      <c r="AF96" s="64">
        <f t="shared" si="96"/>
        <v>17903.72</v>
      </c>
      <c r="AG96" s="64">
        <f t="shared" si="96"/>
        <v>15327.359999999999</v>
      </c>
      <c r="AH96" s="64">
        <f t="shared" si="96"/>
        <v>46661.760000000009</v>
      </c>
      <c r="AI96" s="64">
        <f t="shared" si="96"/>
        <v>0</v>
      </c>
      <c r="AJ96" s="64">
        <f t="shared" si="96"/>
        <v>28608.809999999998</v>
      </c>
      <c r="AK96" s="64">
        <f t="shared" si="96"/>
        <v>665478</v>
      </c>
      <c r="AL96" s="64">
        <f t="shared" si="96"/>
        <v>38502.759999999995</v>
      </c>
      <c r="AM96" s="64">
        <f t="shared" si="96"/>
        <v>287249.55</v>
      </c>
      <c r="AN96" s="64">
        <f t="shared" si="96"/>
        <v>8259.99</v>
      </c>
      <c r="AO96" s="64">
        <f t="shared" si="96"/>
        <v>6665.619999999999</v>
      </c>
      <c r="AP96" s="64">
        <f t="shared" si="96"/>
        <v>13260.749999999998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3437198.85</v>
      </c>
      <c r="K97" s="64">
        <f>SUM(K98,K114)</f>
        <v>0</v>
      </c>
      <c r="L97" s="64">
        <f t="shared" ref="L97:BW97" si="99">SUM(L98,L114)</f>
        <v>2372.3999999999996</v>
      </c>
      <c r="M97" s="64">
        <f t="shared" si="99"/>
        <v>159819.20000000001</v>
      </c>
      <c r="N97" s="64">
        <f t="shared" si="99"/>
        <v>0</v>
      </c>
      <c r="O97" s="64">
        <f t="shared" si="99"/>
        <v>12233.619999999999</v>
      </c>
      <c r="P97" s="64">
        <f t="shared" si="99"/>
        <v>0</v>
      </c>
      <c r="Q97" s="64">
        <f t="shared" si="99"/>
        <v>417258.17000000004</v>
      </c>
      <c r="R97" s="64">
        <f t="shared" si="99"/>
        <v>0</v>
      </c>
      <c r="S97" s="64">
        <f t="shared" si="99"/>
        <v>42999.65</v>
      </c>
      <c r="T97" s="64">
        <f t="shared" si="99"/>
        <v>0</v>
      </c>
      <c r="U97" s="64">
        <f t="shared" si="99"/>
        <v>308798.04999999993</v>
      </c>
      <c r="V97" s="64">
        <f t="shared" si="99"/>
        <v>0</v>
      </c>
      <c r="W97" s="64">
        <f t="shared" si="99"/>
        <v>354.51000000000005</v>
      </c>
      <c r="X97" s="64">
        <f t="shared" si="99"/>
        <v>64351.7</v>
      </c>
      <c r="Y97" s="64">
        <f t="shared" si="99"/>
        <v>20505.36</v>
      </c>
      <c r="Z97" s="64">
        <f t="shared" si="99"/>
        <v>1217.56</v>
      </c>
      <c r="AA97" s="64">
        <f t="shared" si="99"/>
        <v>440107.89</v>
      </c>
      <c r="AB97" s="64">
        <f t="shared" si="99"/>
        <v>35210.909999999996</v>
      </c>
      <c r="AC97" s="64">
        <f t="shared" si="99"/>
        <v>38669.289999999994</v>
      </c>
      <c r="AD97" s="64">
        <f t="shared" si="99"/>
        <v>824552.01</v>
      </c>
      <c r="AE97" s="64">
        <f t="shared" si="99"/>
        <v>18741.71</v>
      </c>
      <c r="AF97" s="64">
        <f t="shared" si="99"/>
        <v>17327.760000000002</v>
      </c>
      <c r="AG97" s="64">
        <f t="shared" si="99"/>
        <v>14910.179999999998</v>
      </c>
      <c r="AH97" s="64">
        <f t="shared" si="99"/>
        <v>45844.830000000009</v>
      </c>
      <c r="AI97" s="64">
        <f t="shared" si="99"/>
        <v>0</v>
      </c>
      <c r="AJ97" s="64">
        <f t="shared" si="99"/>
        <v>26281.739999999998</v>
      </c>
      <c r="AK97" s="64">
        <f t="shared" si="99"/>
        <v>599087.93999999994</v>
      </c>
      <c r="AL97" s="64">
        <f t="shared" si="99"/>
        <v>33645.78</v>
      </c>
      <c r="AM97" s="64">
        <f t="shared" si="99"/>
        <v>284722.23</v>
      </c>
      <c r="AN97" s="64">
        <f t="shared" si="99"/>
        <v>8259.99</v>
      </c>
      <c r="AO97" s="64">
        <f t="shared" si="99"/>
        <v>6665.619999999999</v>
      </c>
      <c r="AP97" s="64">
        <f t="shared" si="99"/>
        <v>13260.749999999998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3210306.4000000008</v>
      </c>
      <c r="K98" s="64">
        <f>SUM(K99,K104,K109)</f>
        <v>0</v>
      </c>
      <c r="L98" s="64">
        <f t="shared" ref="L98:BW98" si="102">SUM(L99,L104,L109)</f>
        <v>1923.61</v>
      </c>
      <c r="M98" s="64">
        <f t="shared" si="102"/>
        <v>143932.79</v>
      </c>
      <c r="N98" s="64">
        <f t="shared" si="102"/>
        <v>0</v>
      </c>
      <c r="O98" s="64">
        <f t="shared" si="102"/>
        <v>11397.669999999998</v>
      </c>
      <c r="P98" s="64">
        <f t="shared" si="102"/>
        <v>0</v>
      </c>
      <c r="Q98" s="64">
        <f t="shared" si="102"/>
        <v>386467.7</v>
      </c>
      <c r="R98" s="64">
        <f t="shared" si="102"/>
        <v>0</v>
      </c>
      <c r="S98" s="64">
        <f t="shared" si="102"/>
        <v>40083.620000000003</v>
      </c>
      <c r="T98" s="64">
        <f t="shared" si="102"/>
        <v>0</v>
      </c>
      <c r="U98" s="64">
        <f t="shared" si="102"/>
        <v>292666.57999999996</v>
      </c>
      <c r="V98" s="64">
        <f t="shared" si="102"/>
        <v>0</v>
      </c>
      <c r="W98" s="64">
        <f t="shared" si="102"/>
        <v>354.51000000000005</v>
      </c>
      <c r="X98" s="64">
        <f t="shared" si="102"/>
        <v>62454.229999999996</v>
      </c>
      <c r="Y98" s="64">
        <f t="shared" si="102"/>
        <v>20505.36</v>
      </c>
      <c r="Z98" s="64">
        <f t="shared" si="102"/>
        <v>1217.56</v>
      </c>
      <c r="AA98" s="64">
        <f t="shared" si="102"/>
        <v>438764.84</v>
      </c>
      <c r="AB98" s="64">
        <f t="shared" si="102"/>
        <v>30996.829999999998</v>
      </c>
      <c r="AC98" s="64">
        <f t="shared" si="102"/>
        <v>37256.099999999991</v>
      </c>
      <c r="AD98" s="64">
        <f t="shared" si="102"/>
        <v>760711</v>
      </c>
      <c r="AE98" s="64">
        <f t="shared" si="102"/>
        <v>16383.69</v>
      </c>
      <c r="AF98" s="64">
        <f t="shared" si="102"/>
        <v>15599.210000000001</v>
      </c>
      <c r="AG98" s="64">
        <f t="shared" si="102"/>
        <v>13472.439999999999</v>
      </c>
      <c r="AH98" s="64">
        <f t="shared" si="102"/>
        <v>43820.930000000008</v>
      </c>
      <c r="AI98" s="64">
        <f t="shared" si="102"/>
        <v>0</v>
      </c>
      <c r="AJ98" s="64">
        <f t="shared" si="102"/>
        <v>20738.11</v>
      </c>
      <c r="AK98" s="64">
        <f t="shared" si="102"/>
        <v>529660.41999999993</v>
      </c>
      <c r="AL98" s="64">
        <f t="shared" si="102"/>
        <v>32433.68</v>
      </c>
      <c r="AM98" s="64">
        <f t="shared" si="102"/>
        <v>281279.15999999997</v>
      </c>
      <c r="AN98" s="64">
        <f t="shared" si="102"/>
        <v>8259.99</v>
      </c>
      <c r="AO98" s="64">
        <f t="shared" si="102"/>
        <v>6665.619999999999</v>
      </c>
      <c r="AP98" s="64">
        <f t="shared" si="102"/>
        <v>13260.749999999998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2128809.08</v>
      </c>
      <c r="K99" s="92">
        <f>SUM(K100:K103)</f>
        <v>0</v>
      </c>
      <c r="L99" s="92">
        <f t="shared" ref="L99:BW99" si="105">SUM(L100:L103)</f>
        <v>1334.03</v>
      </c>
      <c r="M99" s="92">
        <f t="shared" si="105"/>
        <v>100388.06999999999</v>
      </c>
      <c r="N99" s="92">
        <f t="shared" si="105"/>
        <v>0</v>
      </c>
      <c r="O99" s="92">
        <f t="shared" si="105"/>
        <v>6525.4999999999991</v>
      </c>
      <c r="P99" s="92">
        <f t="shared" si="105"/>
        <v>0</v>
      </c>
      <c r="Q99" s="92">
        <f t="shared" si="105"/>
        <v>284960.32</v>
      </c>
      <c r="R99" s="92">
        <f t="shared" si="105"/>
        <v>0</v>
      </c>
      <c r="S99" s="92">
        <f t="shared" si="105"/>
        <v>39084.69</v>
      </c>
      <c r="T99" s="92">
        <f t="shared" si="105"/>
        <v>0</v>
      </c>
      <c r="U99" s="92">
        <f t="shared" si="105"/>
        <v>288147.86</v>
      </c>
      <c r="V99" s="92">
        <f t="shared" si="105"/>
        <v>0</v>
      </c>
      <c r="W99" s="92">
        <f t="shared" si="105"/>
        <v>354.51000000000005</v>
      </c>
      <c r="X99" s="92">
        <f t="shared" si="105"/>
        <v>52287.39</v>
      </c>
      <c r="Y99" s="92">
        <f t="shared" si="105"/>
        <v>15348.8</v>
      </c>
      <c r="Z99" s="92">
        <f t="shared" si="105"/>
        <v>0</v>
      </c>
      <c r="AA99" s="92">
        <f t="shared" si="105"/>
        <v>333619.40000000002</v>
      </c>
      <c r="AB99" s="92">
        <f t="shared" si="105"/>
        <v>22207.42</v>
      </c>
      <c r="AC99" s="92">
        <f t="shared" si="105"/>
        <v>26196.429999999997</v>
      </c>
      <c r="AD99" s="92">
        <f t="shared" si="105"/>
        <v>541356.05000000005</v>
      </c>
      <c r="AE99" s="92">
        <f t="shared" si="105"/>
        <v>10767.130000000001</v>
      </c>
      <c r="AF99" s="92">
        <f t="shared" si="105"/>
        <v>11128.79</v>
      </c>
      <c r="AG99" s="92">
        <f t="shared" si="105"/>
        <v>9726.41</v>
      </c>
      <c r="AH99" s="92">
        <f t="shared" si="105"/>
        <v>34940.44</v>
      </c>
      <c r="AI99" s="92">
        <f t="shared" si="105"/>
        <v>0</v>
      </c>
      <c r="AJ99" s="92">
        <f t="shared" si="105"/>
        <v>554.11</v>
      </c>
      <c r="AK99" s="92">
        <f t="shared" si="105"/>
        <v>113495.13</v>
      </c>
      <c r="AL99" s="92">
        <f t="shared" si="105"/>
        <v>0</v>
      </c>
      <c r="AM99" s="92">
        <f t="shared" si="105"/>
        <v>214358.63</v>
      </c>
      <c r="AN99" s="92">
        <f t="shared" si="105"/>
        <v>6566.66</v>
      </c>
      <c r="AO99" s="92">
        <f t="shared" si="105"/>
        <v>3726.22</v>
      </c>
      <c r="AP99" s="92">
        <f t="shared" si="105"/>
        <v>11735.089999999998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1706237.9300000004</v>
      </c>
      <c r="K100" s="74"/>
      <c r="L100" s="74">
        <v>1265.79</v>
      </c>
      <c r="M100" s="74">
        <v>94114.93</v>
      </c>
      <c r="N100" s="74"/>
      <c r="O100" s="74">
        <v>6192.82</v>
      </c>
      <c r="P100" s="74"/>
      <c r="Q100" s="74">
        <v>261368.29</v>
      </c>
      <c r="R100" s="74"/>
      <c r="S100" s="74">
        <v>36480.14</v>
      </c>
      <c r="T100" s="74"/>
      <c r="U100" s="74">
        <v>270552.34000000003</v>
      </c>
      <c r="V100" s="74"/>
      <c r="W100" s="74">
        <v>345.04</v>
      </c>
      <c r="X100" s="74">
        <v>45482.18</v>
      </c>
      <c r="Y100" s="74">
        <v>10998.8</v>
      </c>
      <c r="Z100" s="74"/>
      <c r="AA100" s="74">
        <v>220166.04</v>
      </c>
      <c r="AB100" s="74">
        <v>17407.45</v>
      </c>
      <c r="AC100" s="74">
        <v>16827.759999999998</v>
      </c>
      <c r="AD100" s="74">
        <v>428642.39</v>
      </c>
      <c r="AE100" s="74">
        <v>9910.67</v>
      </c>
      <c r="AF100" s="74">
        <v>10382.36</v>
      </c>
      <c r="AG100" s="74">
        <v>9144.58</v>
      </c>
      <c r="AH100" s="74">
        <v>27130.67</v>
      </c>
      <c r="AI100" s="74"/>
      <c r="AJ100" s="74">
        <v>360.07</v>
      </c>
      <c r="AK100" s="74">
        <v>83113.33</v>
      </c>
      <c r="AL100" s="74"/>
      <c r="AM100" s="74">
        <v>142938.84</v>
      </c>
      <c r="AN100" s="74">
        <v>3623.44</v>
      </c>
      <c r="AO100" s="74"/>
      <c r="AP100" s="74">
        <v>9790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387454.18999999994</v>
      </c>
      <c r="K101" s="74"/>
      <c r="L101" s="74">
        <v>68.239999999999995</v>
      </c>
      <c r="M101" s="74">
        <v>6273.14</v>
      </c>
      <c r="N101" s="74"/>
      <c r="O101" s="74">
        <v>173.32</v>
      </c>
      <c r="P101" s="74"/>
      <c r="Q101" s="74">
        <v>23592.03</v>
      </c>
      <c r="R101" s="74"/>
      <c r="S101" s="74"/>
      <c r="T101" s="74"/>
      <c r="U101" s="74">
        <v>9523.42</v>
      </c>
      <c r="V101" s="74"/>
      <c r="W101" s="74">
        <v>9.4700000000000006</v>
      </c>
      <c r="X101" s="74">
        <v>6047.51</v>
      </c>
      <c r="Y101" s="74">
        <v>2539.3200000000002</v>
      </c>
      <c r="Z101" s="74"/>
      <c r="AA101" s="74">
        <v>113305.05</v>
      </c>
      <c r="AB101" s="74">
        <v>3908.33</v>
      </c>
      <c r="AC101" s="74">
        <v>8889.83</v>
      </c>
      <c r="AD101" s="74">
        <v>97543.17</v>
      </c>
      <c r="AE101" s="74">
        <v>856.46</v>
      </c>
      <c r="AF101" s="74">
        <v>746.43</v>
      </c>
      <c r="AG101" s="74">
        <v>581.83000000000004</v>
      </c>
      <c r="AH101" s="74">
        <v>7809.77</v>
      </c>
      <c r="AI101" s="74"/>
      <c r="AJ101" s="74">
        <v>194.04</v>
      </c>
      <c r="AK101" s="74">
        <v>25531.8</v>
      </c>
      <c r="AL101" s="74"/>
      <c r="AM101" s="74">
        <v>71377.97</v>
      </c>
      <c r="AN101" s="74">
        <v>2871.97</v>
      </c>
      <c r="AO101" s="74">
        <v>3726.22</v>
      </c>
      <c r="AP101" s="74">
        <v>1884.87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35116.959999999999</v>
      </c>
      <c r="K102" s="74"/>
      <c r="L102" s="74"/>
      <c r="M102" s="74"/>
      <c r="N102" s="74"/>
      <c r="O102" s="74">
        <v>159.36000000000001</v>
      </c>
      <c r="P102" s="74"/>
      <c r="Q102" s="74"/>
      <c r="R102" s="74"/>
      <c r="S102" s="74">
        <v>2604.5500000000002</v>
      </c>
      <c r="T102" s="74"/>
      <c r="U102" s="74">
        <v>8072.1</v>
      </c>
      <c r="V102" s="74"/>
      <c r="W102" s="74"/>
      <c r="X102" s="74">
        <v>757.7</v>
      </c>
      <c r="Y102" s="74">
        <v>1810.68</v>
      </c>
      <c r="Z102" s="74"/>
      <c r="AA102" s="74">
        <v>148.31</v>
      </c>
      <c r="AB102" s="74">
        <v>891.64</v>
      </c>
      <c r="AC102" s="74">
        <v>478.84</v>
      </c>
      <c r="AD102" s="74">
        <v>15170.49</v>
      </c>
      <c r="AE102" s="74"/>
      <c r="AF102" s="74"/>
      <c r="AG102" s="74"/>
      <c r="AH102" s="74"/>
      <c r="AI102" s="74"/>
      <c r="AJ102" s="74"/>
      <c r="AK102" s="74">
        <v>4850</v>
      </c>
      <c r="AL102" s="74"/>
      <c r="AM102" s="74">
        <v>41.82</v>
      </c>
      <c r="AN102" s="74">
        <v>71.25</v>
      </c>
      <c r="AO102" s="74"/>
      <c r="AP102" s="74">
        <v>60.22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839146.57000000018</v>
      </c>
      <c r="K104" s="92">
        <f>SUM(K105:K108)</f>
        <v>0</v>
      </c>
      <c r="L104" s="92">
        <f t="shared" ref="L104:BW104" si="108">SUM(L105:L108)</f>
        <v>539.59999999999991</v>
      </c>
      <c r="M104" s="92">
        <f t="shared" si="108"/>
        <v>41112.019999999997</v>
      </c>
      <c r="N104" s="92">
        <f t="shared" si="108"/>
        <v>0</v>
      </c>
      <c r="O104" s="92">
        <f t="shared" si="108"/>
        <v>4164.29</v>
      </c>
      <c r="P104" s="92">
        <f t="shared" si="108"/>
        <v>0</v>
      </c>
      <c r="Q104" s="92">
        <f t="shared" si="108"/>
        <v>95549.56</v>
      </c>
      <c r="R104" s="92">
        <f t="shared" si="108"/>
        <v>0</v>
      </c>
      <c r="S104" s="92">
        <f t="shared" si="108"/>
        <v>998.93</v>
      </c>
      <c r="T104" s="92">
        <f t="shared" si="108"/>
        <v>0</v>
      </c>
      <c r="U104" s="92">
        <f t="shared" si="108"/>
        <v>4518.72</v>
      </c>
      <c r="V104" s="92">
        <f t="shared" si="108"/>
        <v>0</v>
      </c>
      <c r="W104" s="92">
        <f t="shared" si="108"/>
        <v>0</v>
      </c>
      <c r="X104" s="92">
        <f t="shared" si="108"/>
        <v>10166.84</v>
      </c>
      <c r="Y104" s="92">
        <f t="shared" si="108"/>
        <v>5156.5600000000004</v>
      </c>
      <c r="Z104" s="92">
        <f t="shared" si="108"/>
        <v>1217.56</v>
      </c>
      <c r="AA104" s="92">
        <f t="shared" si="108"/>
        <v>105145.44</v>
      </c>
      <c r="AB104" s="92">
        <f t="shared" si="108"/>
        <v>6254.87</v>
      </c>
      <c r="AC104" s="92">
        <f t="shared" si="108"/>
        <v>7428.329999999999</v>
      </c>
      <c r="AD104" s="92">
        <f t="shared" si="108"/>
        <v>147882.59</v>
      </c>
      <c r="AE104" s="92">
        <f t="shared" si="108"/>
        <v>5305.46</v>
      </c>
      <c r="AF104" s="92">
        <f t="shared" si="108"/>
        <v>4243.9799999999996</v>
      </c>
      <c r="AG104" s="92">
        <f t="shared" si="108"/>
        <v>3559.37</v>
      </c>
      <c r="AH104" s="92">
        <f t="shared" si="108"/>
        <v>8526.5500000000011</v>
      </c>
      <c r="AI104" s="92">
        <f t="shared" si="108"/>
        <v>0</v>
      </c>
      <c r="AJ104" s="92">
        <f t="shared" si="108"/>
        <v>11505.78</v>
      </c>
      <c r="AK104" s="92">
        <f t="shared" si="108"/>
        <v>294026.98</v>
      </c>
      <c r="AL104" s="92">
        <f t="shared" si="108"/>
        <v>15535.06</v>
      </c>
      <c r="AM104" s="92">
        <f t="shared" si="108"/>
        <v>61888.67</v>
      </c>
      <c r="AN104" s="92">
        <f t="shared" si="108"/>
        <v>1693.3300000000002</v>
      </c>
      <c r="AO104" s="92">
        <f t="shared" si="108"/>
        <v>1200.42</v>
      </c>
      <c r="AP104" s="92">
        <f t="shared" si="108"/>
        <v>1525.6599999999999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354157.80999999994</v>
      </c>
      <c r="K105" s="74"/>
      <c r="L105" s="74">
        <v>372.82</v>
      </c>
      <c r="M105" s="74">
        <v>23493.22</v>
      </c>
      <c r="N105" s="74"/>
      <c r="O105" s="74">
        <v>974.68</v>
      </c>
      <c r="P105" s="74"/>
      <c r="Q105" s="74">
        <v>57022.17</v>
      </c>
      <c r="R105" s="74"/>
      <c r="S105" s="74"/>
      <c r="T105" s="74"/>
      <c r="U105" s="74"/>
      <c r="V105" s="74"/>
      <c r="W105" s="74"/>
      <c r="X105" s="74">
        <v>6963.59</v>
      </c>
      <c r="Y105" s="74">
        <v>893.91</v>
      </c>
      <c r="Z105" s="74"/>
      <c r="AA105" s="74">
        <v>35477.07</v>
      </c>
      <c r="AB105" s="74">
        <v>2566.14</v>
      </c>
      <c r="AC105" s="74">
        <v>2647.4</v>
      </c>
      <c r="AD105" s="74">
        <v>61946.66</v>
      </c>
      <c r="AE105" s="74">
        <v>3078.22</v>
      </c>
      <c r="AF105" s="74">
        <v>2196.85</v>
      </c>
      <c r="AG105" s="74">
        <v>1874.33</v>
      </c>
      <c r="AH105" s="74">
        <v>5883.37</v>
      </c>
      <c r="AI105" s="74"/>
      <c r="AJ105" s="74">
        <v>2679.88</v>
      </c>
      <c r="AK105" s="74">
        <v>126762.45</v>
      </c>
      <c r="AL105" s="74">
        <v>2145.41</v>
      </c>
      <c r="AM105" s="74">
        <v>16111.39</v>
      </c>
      <c r="AN105" s="74">
        <v>401.2</v>
      </c>
      <c r="AO105" s="74">
        <v>55.88</v>
      </c>
      <c r="AP105" s="74">
        <v>611.16999999999996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455618.72</v>
      </c>
      <c r="K106" s="74"/>
      <c r="L106" s="74">
        <v>160.25</v>
      </c>
      <c r="M106" s="74">
        <v>17405.060000000001</v>
      </c>
      <c r="N106" s="74"/>
      <c r="O106" s="74">
        <v>1047.33</v>
      </c>
      <c r="P106" s="74"/>
      <c r="Q106" s="74">
        <v>38277.39</v>
      </c>
      <c r="R106" s="74"/>
      <c r="S106" s="74"/>
      <c r="T106" s="74"/>
      <c r="U106" s="74"/>
      <c r="V106" s="74"/>
      <c r="W106" s="74"/>
      <c r="X106" s="74">
        <v>2097.44</v>
      </c>
      <c r="Y106" s="74">
        <v>4085.82</v>
      </c>
      <c r="Z106" s="74">
        <v>1217.56</v>
      </c>
      <c r="AA106" s="74">
        <v>69668.37</v>
      </c>
      <c r="AB106" s="74">
        <v>3433.61</v>
      </c>
      <c r="AC106" s="74">
        <v>4519.8999999999996</v>
      </c>
      <c r="AD106" s="74">
        <v>79549.06</v>
      </c>
      <c r="AE106" s="74">
        <v>1715.87</v>
      </c>
      <c r="AF106" s="74">
        <v>1750.72</v>
      </c>
      <c r="AG106" s="74">
        <v>1471.87</v>
      </c>
      <c r="AH106" s="74">
        <v>2296.31</v>
      </c>
      <c r="AI106" s="74"/>
      <c r="AJ106" s="74">
        <v>8143.82</v>
      </c>
      <c r="AK106" s="74">
        <v>159080.71</v>
      </c>
      <c r="AL106" s="74">
        <v>10823.34</v>
      </c>
      <c r="AM106" s="74">
        <v>45546.84</v>
      </c>
      <c r="AN106" s="74">
        <v>1268.42</v>
      </c>
      <c r="AO106" s="74">
        <v>1144.54</v>
      </c>
      <c r="AP106" s="74">
        <v>914.49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29370.039999999997</v>
      </c>
      <c r="K107" s="74"/>
      <c r="L107" s="74">
        <v>6.53</v>
      </c>
      <c r="M107" s="74">
        <v>213.74</v>
      </c>
      <c r="N107" s="74"/>
      <c r="O107" s="74">
        <v>2142.2800000000002</v>
      </c>
      <c r="P107" s="74"/>
      <c r="Q107" s="74">
        <v>250</v>
      </c>
      <c r="R107" s="74"/>
      <c r="S107" s="74">
        <v>998.93</v>
      </c>
      <c r="T107" s="74"/>
      <c r="U107" s="74">
        <v>4518.72</v>
      </c>
      <c r="V107" s="74"/>
      <c r="W107" s="74"/>
      <c r="X107" s="74">
        <v>1105.81</v>
      </c>
      <c r="Y107" s="74">
        <v>176.83</v>
      </c>
      <c r="Z107" s="74"/>
      <c r="AA107" s="74"/>
      <c r="AB107" s="74">
        <v>255.12</v>
      </c>
      <c r="AC107" s="74">
        <v>261.02999999999997</v>
      </c>
      <c r="AD107" s="74">
        <v>6386.87</v>
      </c>
      <c r="AE107" s="74">
        <v>511.37</v>
      </c>
      <c r="AF107" s="74">
        <v>296.41000000000003</v>
      </c>
      <c r="AG107" s="74">
        <v>213.17</v>
      </c>
      <c r="AH107" s="74">
        <v>346.87</v>
      </c>
      <c r="AI107" s="74"/>
      <c r="AJ107" s="74">
        <v>682.08</v>
      </c>
      <c r="AK107" s="74">
        <v>8183.82</v>
      </c>
      <c r="AL107" s="74">
        <v>2566.31</v>
      </c>
      <c r="AM107" s="74">
        <v>230.44</v>
      </c>
      <c r="AN107" s="74">
        <v>23.71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242350.74999999997</v>
      </c>
      <c r="K109" s="92">
        <f>SUM(K110:K113)</f>
        <v>0</v>
      </c>
      <c r="L109" s="92">
        <f t="shared" ref="L109:BW109" si="111">SUM(L110:L113)</f>
        <v>49.98</v>
      </c>
      <c r="M109" s="92">
        <f t="shared" si="111"/>
        <v>2432.6999999999998</v>
      </c>
      <c r="N109" s="92">
        <f t="shared" si="111"/>
        <v>0</v>
      </c>
      <c r="O109" s="92">
        <f t="shared" si="111"/>
        <v>707.88</v>
      </c>
      <c r="P109" s="92">
        <f t="shared" si="111"/>
        <v>0</v>
      </c>
      <c r="Q109" s="92">
        <f t="shared" si="111"/>
        <v>5957.82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2534.54</v>
      </c>
      <c r="AC109" s="92">
        <f t="shared" si="111"/>
        <v>3631.34</v>
      </c>
      <c r="AD109" s="92">
        <f t="shared" si="111"/>
        <v>71472.36</v>
      </c>
      <c r="AE109" s="92">
        <f t="shared" si="111"/>
        <v>311.10000000000002</v>
      </c>
      <c r="AF109" s="92">
        <f t="shared" si="111"/>
        <v>226.44</v>
      </c>
      <c r="AG109" s="92">
        <f t="shared" si="111"/>
        <v>186.66</v>
      </c>
      <c r="AH109" s="92">
        <f t="shared" si="111"/>
        <v>353.94</v>
      </c>
      <c r="AI109" s="92">
        <f t="shared" si="111"/>
        <v>0</v>
      </c>
      <c r="AJ109" s="92">
        <f t="shared" si="111"/>
        <v>8678.2199999999993</v>
      </c>
      <c r="AK109" s="92">
        <f t="shared" si="111"/>
        <v>122138.30999999998</v>
      </c>
      <c r="AL109" s="92">
        <f t="shared" si="111"/>
        <v>16898.62</v>
      </c>
      <c r="AM109" s="92">
        <f t="shared" si="111"/>
        <v>5031.8600000000006</v>
      </c>
      <c r="AN109" s="92">
        <f t="shared" si="111"/>
        <v>0</v>
      </c>
      <c r="AO109" s="92">
        <f t="shared" si="111"/>
        <v>1738.98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68847.320000000007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919.82</v>
      </c>
      <c r="AC110" s="74">
        <v>1198.6300000000001</v>
      </c>
      <c r="AD110" s="74">
        <v>30869.84</v>
      </c>
      <c r="AE110" s="74"/>
      <c r="AF110" s="74"/>
      <c r="AG110" s="74"/>
      <c r="AH110" s="74"/>
      <c r="AI110" s="74"/>
      <c r="AJ110" s="74">
        <v>1681.3</v>
      </c>
      <c r="AK110" s="74">
        <v>31277.119999999999</v>
      </c>
      <c r="AL110" s="74">
        <v>1797.38</v>
      </c>
      <c r="AM110" s="74">
        <v>1103.23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167905.49000000002</v>
      </c>
      <c r="K111" s="74"/>
      <c r="L111" s="74">
        <v>49.98</v>
      </c>
      <c r="M111" s="74">
        <v>2432.6999999999998</v>
      </c>
      <c r="N111" s="74"/>
      <c r="O111" s="74">
        <v>707.88</v>
      </c>
      <c r="P111" s="74"/>
      <c r="Q111" s="74">
        <v>5957.82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1614.72</v>
      </c>
      <c r="AC111" s="74">
        <v>2427</v>
      </c>
      <c r="AD111" s="74">
        <v>40510.129999999997</v>
      </c>
      <c r="AE111" s="74">
        <v>311.10000000000002</v>
      </c>
      <c r="AF111" s="74">
        <v>226.44</v>
      </c>
      <c r="AG111" s="74">
        <v>186.66</v>
      </c>
      <c r="AH111" s="74">
        <v>353.94</v>
      </c>
      <c r="AI111" s="74"/>
      <c r="AJ111" s="74">
        <v>6856.91</v>
      </c>
      <c r="AK111" s="74">
        <v>86921.79</v>
      </c>
      <c r="AL111" s="74">
        <v>13680.81</v>
      </c>
      <c r="AM111" s="74">
        <v>3928.63</v>
      </c>
      <c r="AN111" s="74"/>
      <c r="AO111" s="74">
        <v>1738.98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5597.9400000000005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5.71</v>
      </c>
      <c r="AD112" s="74">
        <v>92.39</v>
      </c>
      <c r="AE112" s="74"/>
      <c r="AF112" s="74"/>
      <c r="AG112" s="74"/>
      <c r="AH112" s="74"/>
      <c r="AI112" s="74"/>
      <c r="AJ112" s="74">
        <v>140.01</v>
      </c>
      <c r="AK112" s="74">
        <v>3939.4</v>
      </c>
      <c r="AL112" s="74">
        <v>1420.43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226892.44999999998</v>
      </c>
      <c r="K114" s="64">
        <f>SUM(K115,K120,K125,K130)</f>
        <v>0</v>
      </c>
      <c r="L114" s="64">
        <f t="shared" ref="L114:BW114" si="114">SUM(L115,L120,L125,L130)</f>
        <v>448.78999999999996</v>
      </c>
      <c r="M114" s="64">
        <f t="shared" si="114"/>
        <v>15886.41</v>
      </c>
      <c r="N114" s="64">
        <f t="shared" si="114"/>
        <v>0</v>
      </c>
      <c r="O114" s="64">
        <f t="shared" si="114"/>
        <v>835.95</v>
      </c>
      <c r="P114" s="64">
        <f t="shared" si="114"/>
        <v>0</v>
      </c>
      <c r="Q114" s="64">
        <f t="shared" si="114"/>
        <v>30790.47</v>
      </c>
      <c r="R114" s="64">
        <f t="shared" si="114"/>
        <v>0</v>
      </c>
      <c r="S114" s="64">
        <f t="shared" si="114"/>
        <v>2916.0299999999997</v>
      </c>
      <c r="T114" s="64">
        <f t="shared" si="114"/>
        <v>0</v>
      </c>
      <c r="U114" s="64">
        <f t="shared" si="114"/>
        <v>16131.470000000001</v>
      </c>
      <c r="V114" s="64">
        <f t="shared" si="114"/>
        <v>0</v>
      </c>
      <c r="W114" s="64">
        <f t="shared" si="114"/>
        <v>0</v>
      </c>
      <c r="X114" s="64">
        <f t="shared" si="114"/>
        <v>1897.47</v>
      </c>
      <c r="Y114" s="64">
        <f t="shared" si="114"/>
        <v>0</v>
      </c>
      <c r="Z114" s="64">
        <f t="shared" si="114"/>
        <v>0</v>
      </c>
      <c r="AA114" s="64">
        <f t="shared" si="114"/>
        <v>1343.05</v>
      </c>
      <c r="AB114" s="64">
        <f t="shared" si="114"/>
        <v>4214.08</v>
      </c>
      <c r="AC114" s="64">
        <f t="shared" si="114"/>
        <v>1413.19</v>
      </c>
      <c r="AD114" s="64">
        <f t="shared" si="114"/>
        <v>63841.01</v>
      </c>
      <c r="AE114" s="64">
        <f t="shared" si="114"/>
        <v>2358.02</v>
      </c>
      <c r="AF114" s="64">
        <f t="shared" si="114"/>
        <v>1728.5500000000002</v>
      </c>
      <c r="AG114" s="64">
        <f t="shared" si="114"/>
        <v>1437.74</v>
      </c>
      <c r="AH114" s="64">
        <f t="shared" si="114"/>
        <v>2023.9</v>
      </c>
      <c r="AI114" s="64">
        <f t="shared" si="114"/>
        <v>0</v>
      </c>
      <c r="AJ114" s="64">
        <f t="shared" si="114"/>
        <v>5543.6299999999992</v>
      </c>
      <c r="AK114" s="64">
        <f t="shared" si="114"/>
        <v>69427.51999999999</v>
      </c>
      <c r="AL114" s="64">
        <f t="shared" si="114"/>
        <v>1212.0999999999999</v>
      </c>
      <c r="AM114" s="64">
        <f t="shared" si="114"/>
        <v>3443.0699999999997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99506.820000000022</v>
      </c>
      <c r="K115" s="92">
        <f>SUM(K116:K119)</f>
        <v>0</v>
      </c>
      <c r="L115" s="92">
        <f t="shared" ref="L115:BW115" si="117">SUM(L116:L119)</f>
        <v>89.8</v>
      </c>
      <c r="M115" s="92">
        <f t="shared" si="117"/>
        <v>4705.68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10414.09</v>
      </c>
      <c r="R115" s="92">
        <f t="shared" si="117"/>
        <v>0</v>
      </c>
      <c r="S115" s="92">
        <f t="shared" si="117"/>
        <v>2453.9699999999998</v>
      </c>
      <c r="T115" s="92">
        <f t="shared" si="117"/>
        <v>0</v>
      </c>
      <c r="U115" s="92">
        <f t="shared" si="117"/>
        <v>15399.87</v>
      </c>
      <c r="V115" s="92">
        <f t="shared" si="117"/>
        <v>0</v>
      </c>
      <c r="W115" s="92">
        <f t="shared" si="117"/>
        <v>0</v>
      </c>
      <c r="X115" s="92">
        <f t="shared" si="117"/>
        <v>680.05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2455.69</v>
      </c>
      <c r="AC115" s="92">
        <f t="shared" si="117"/>
        <v>410.92</v>
      </c>
      <c r="AD115" s="92">
        <f t="shared" si="117"/>
        <v>32230.78</v>
      </c>
      <c r="AE115" s="92">
        <f t="shared" si="117"/>
        <v>573.41999999999996</v>
      </c>
      <c r="AF115" s="92">
        <f t="shared" si="117"/>
        <v>478</v>
      </c>
      <c r="AG115" s="92">
        <f t="shared" si="117"/>
        <v>364.82</v>
      </c>
      <c r="AH115" s="92">
        <f t="shared" si="117"/>
        <v>689.41</v>
      </c>
      <c r="AI115" s="92">
        <f t="shared" si="117"/>
        <v>0</v>
      </c>
      <c r="AJ115" s="92">
        <f t="shared" si="117"/>
        <v>2441.9900000000002</v>
      </c>
      <c r="AK115" s="92">
        <f t="shared" si="117"/>
        <v>26118.33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71832.45</v>
      </c>
      <c r="K116" s="74"/>
      <c r="L116" s="74">
        <v>89.8</v>
      </c>
      <c r="M116" s="74">
        <v>4705.68</v>
      </c>
      <c r="N116" s="74"/>
      <c r="O116" s="74"/>
      <c r="P116" s="74"/>
      <c r="Q116" s="74">
        <v>10414.09</v>
      </c>
      <c r="R116" s="74"/>
      <c r="S116" s="74"/>
      <c r="T116" s="74"/>
      <c r="U116" s="74"/>
      <c r="V116" s="74"/>
      <c r="W116" s="74"/>
      <c r="X116" s="74">
        <v>680.05</v>
      </c>
      <c r="Y116" s="74"/>
      <c r="Z116" s="74"/>
      <c r="AA116" s="74"/>
      <c r="AB116" s="74">
        <v>2007.74</v>
      </c>
      <c r="AC116" s="74">
        <v>297.74</v>
      </c>
      <c r="AD116" s="74">
        <v>26274.12</v>
      </c>
      <c r="AE116" s="74">
        <v>573.41999999999996</v>
      </c>
      <c r="AF116" s="74">
        <v>478</v>
      </c>
      <c r="AG116" s="74">
        <v>364.82</v>
      </c>
      <c r="AH116" s="74">
        <v>689.41</v>
      </c>
      <c r="AI116" s="74"/>
      <c r="AJ116" s="74">
        <v>2126.88</v>
      </c>
      <c r="AK116" s="74">
        <v>23130.7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25744.980000000003</v>
      </c>
      <c r="K117" s="74"/>
      <c r="L117" s="74"/>
      <c r="M117" s="74"/>
      <c r="N117" s="74"/>
      <c r="O117" s="74"/>
      <c r="P117" s="74"/>
      <c r="Q117" s="74"/>
      <c r="R117" s="74"/>
      <c r="S117" s="74">
        <v>2453.9699999999998</v>
      </c>
      <c r="T117" s="74"/>
      <c r="U117" s="74">
        <v>15399.87</v>
      </c>
      <c r="V117" s="74"/>
      <c r="W117" s="74"/>
      <c r="X117" s="74"/>
      <c r="Y117" s="74"/>
      <c r="Z117" s="74"/>
      <c r="AA117" s="74"/>
      <c r="AB117" s="74">
        <v>341.83</v>
      </c>
      <c r="AC117" s="74">
        <v>58.51</v>
      </c>
      <c r="AD117" s="74">
        <v>4188.0600000000004</v>
      </c>
      <c r="AE117" s="74"/>
      <c r="AF117" s="74"/>
      <c r="AG117" s="74"/>
      <c r="AH117" s="74"/>
      <c r="AI117" s="74"/>
      <c r="AJ117" s="74">
        <v>315.11</v>
      </c>
      <c r="AK117" s="74">
        <v>2987.63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1929.3899999999999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106.12</v>
      </c>
      <c r="AC119" s="74">
        <v>54.67</v>
      </c>
      <c r="AD119" s="74">
        <v>1768.6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66740.309999999983</v>
      </c>
      <c r="K120" s="92">
        <f>SUM(K121:K124)</f>
        <v>0</v>
      </c>
      <c r="L120" s="92">
        <f t="shared" ref="L120:BW120" si="120">SUM(L121:L124)</f>
        <v>149.4</v>
      </c>
      <c r="M120" s="92">
        <f t="shared" si="120"/>
        <v>4995.5</v>
      </c>
      <c r="N120" s="92">
        <f t="shared" si="120"/>
        <v>0</v>
      </c>
      <c r="O120" s="92">
        <f t="shared" si="120"/>
        <v>835.95</v>
      </c>
      <c r="P120" s="92">
        <f t="shared" si="120"/>
        <v>0</v>
      </c>
      <c r="Q120" s="92">
        <f t="shared" si="120"/>
        <v>5960.83</v>
      </c>
      <c r="R120" s="92">
        <f t="shared" si="120"/>
        <v>0</v>
      </c>
      <c r="S120" s="92">
        <f t="shared" si="120"/>
        <v>462.06</v>
      </c>
      <c r="T120" s="92">
        <f t="shared" si="120"/>
        <v>0</v>
      </c>
      <c r="U120" s="92">
        <f t="shared" si="120"/>
        <v>731.6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1343.05</v>
      </c>
      <c r="AB120" s="92">
        <f t="shared" si="120"/>
        <v>1173.95</v>
      </c>
      <c r="AC120" s="92">
        <f t="shared" si="120"/>
        <v>666.31</v>
      </c>
      <c r="AD120" s="92">
        <f t="shared" si="120"/>
        <v>19647.05</v>
      </c>
      <c r="AE120" s="92">
        <f t="shared" si="120"/>
        <v>902.52</v>
      </c>
      <c r="AF120" s="92">
        <f t="shared" si="120"/>
        <v>327.45</v>
      </c>
      <c r="AG120" s="92">
        <f t="shared" si="120"/>
        <v>262.2</v>
      </c>
      <c r="AH120" s="92">
        <f t="shared" si="120"/>
        <v>140.25</v>
      </c>
      <c r="AI120" s="92">
        <f t="shared" si="120"/>
        <v>0</v>
      </c>
      <c r="AJ120" s="92">
        <f t="shared" si="120"/>
        <v>2160.66</v>
      </c>
      <c r="AK120" s="92">
        <f t="shared" si="120"/>
        <v>25322.23</v>
      </c>
      <c r="AL120" s="92">
        <f t="shared" si="120"/>
        <v>0</v>
      </c>
      <c r="AM120" s="92">
        <f t="shared" si="120"/>
        <v>1659.3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27309.68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161.24</v>
      </c>
      <c r="AC121" s="74">
        <v>40.85</v>
      </c>
      <c r="AD121" s="74">
        <v>3022.62</v>
      </c>
      <c r="AE121" s="74"/>
      <c r="AF121" s="74"/>
      <c r="AG121" s="74"/>
      <c r="AH121" s="74"/>
      <c r="AI121" s="74"/>
      <c r="AJ121" s="74">
        <v>1756.67</v>
      </c>
      <c r="AK121" s="74">
        <v>20669</v>
      </c>
      <c r="AL121" s="74"/>
      <c r="AM121" s="74">
        <v>1659.3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32856.990000000005</v>
      </c>
      <c r="K122" s="74"/>
      <c r="L122" s="74">
        <v>149.4</v>
      </c>
      <c r="M122" s="74">
        <v>4995.5</v>
      </c>
      <c r="N122" s="74"/>
      <c r="O122" s="74">
        <v>835.95</v>
      </c>
      <c r="P122" s="74"/>
      <c r="Q122" s="74">
        <v>5960.83</v>
      </c>
      <c r="R122" s="74"/>
      <c r="S122" s="74">
        <v>462.06</v>
      </c>
      <c r="T122" s="74"/>
      <c r="U122" s="74">
        <v>731.6</v>
      </c>
      <c r="V122" s="74"/>
      <c r="W122" s="74"/>
      <c r="X122" s="74"/>
      <c r="Y122" s="74"/>
      <c r="Z122" s="74"/>
      <c r="AA122" s="74">
        <v>1343.05</v>
      </c>
      <c r="AB122" s="74">
        <v>684.03</v>
      </c>
      <c r="AC122" s="74">
        <v>296.77999999999997</v>
      </c>
      <c r="AD122" s="74">
        <v>10708.15</v>
      </c>
      <c r="AE122" s="74">
        <v>902.52</v>
      </c>
      <c r="AF122" s="74">
        <v>327.45</v>
      </c>
      <c r="AG122" s="74">
        <v>262.2</v>
      </c>
      <c r="AH122" s="74">
        <v>140.25</v>
      </c>
      <c r="AI122" s="74"/>
      <c r="AJ122" s="74">
        <v>403.99</v>
      </c>
      <c r="AK122" s="74">
        <v>4653.2299999999996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6573.6399999999994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328.68</v>
      </c>
      <c r="AC124" s="74">
        <v>328.68</v>
      </c>
      <c r="AD124" s="74">
        <v>5916.28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60645.319999999992</v>
      </c>
      <c r="K130" s="92">
        <f>SUM(K131:K134)</f>
        <v>0</v>
      </c>
      <c r="L130" s="92">
        <f t="shared" ref="L130:BW130" si="126">SUM(L131:L134)</f>
        <v>209.59</v>
      </c>
      <c r="M130" s="92">
        <f t="shared" si="126"/>
        <v>6185.23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14415.55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1217.42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584.44000000000005</v>
      </c>
      <c r="AC130" s="92">
        <f t="shared" si="126"/>
        <v>335.96</v>
      </c>
      <c r="AD130" s="92">
        <f t="shared" si="126"/>
        <v>11963.18</v>
      </c>
      <c r="AE130" s="92">
        <f t="shared" si="126"/>
        <v>882.08</v>
      </c>
      <c r="AF130" s="92">
        <f t="shared" si="126"/>
        <v>923.1</v>
      </c>
      <c r="AG130" s="92">
        <f t="shared" si="126"/>
        <v>810.72</v>
      </c>
      <c r="AH130" s="92">
        <f t="shared" si="126"/>
        <v>1194.24</v>
      </c>
      <c r="AI130" s="92">
        <f t="shared" si="126"/>
        <v>0</v>
      </c>
      <c r="AJ130" s="92">
        <f t="shared" si="126"/>
        <v>940.98</v>
      </c>
      <c r="AK130" s="92">
        <f t="shared" si="126"/>
        <v>17986.96</v>
      </c>
      <c r="AL130" s="92">
        <f t="shared" si="126"/>
        <v>1212.0999999999999</v>
      </c>
      <c r="AM130" s="92">
        <f t="shared" si="126"/>
        <v>1783.77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29872.820000000007</v>
      </c>
      <c r="K131" s="74"/>
      <c r="L131" s="74">
        <v>209.59</v>
      </c>
      <c r="M131" s="74">
        <v>6185.23</v>
      </c>
      <c r="N131" s="74"/>
      <c r="O131" s="74"/>
      <c r="P131" s="74"/>
      <c r="Q131" s="74">
        <v>14415.55</v>
      </c>
      <c r="R131" s="74"/>
      <c r="S131" s="74"/>
      <c r="T131" s="74"/>
      <c r="U131" s="74"/>
      <c r="V131" s="74"/>
      <c r="W131" s="74"/>
      <c r="X131" s="74">
        <v>1217.42</v>
      </c>
      <c r="Y131" s="74"/>
      <c r="Z131" s="74"/>
      <c r="AA131" s="74"/>
      <c r="AB131" s="74">
        <v>112.38</v>
      </c>
      <c r="AC131" s="74">
        <v>42.81</v>
      </c>
      <c r="AD131" s="74">
        <v>2095.9299999999998</v>
      </c>
      <c r="AE131" s="74">
        <v>882.08</v>
      </c>
      <c r="AF131" s="74">
        <v>923.1</v>
      </c>
      <c r="AG131" s="74">
        <v>810.72</v>
      </c>
      <c r="AH131" s="74">
        <v>1194.24</v>
      </c>
      <c r="AI131" s="74"/>
      <c r="AJ131" s="74"/>
      <c r="AK131" s="74"/>
      <c r="AL131" s="74"/>
      <c r="AM131" s="74">
        <v>1783.77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30772.499999999996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472.06</v>
      </c>
      <c r="AC132" s="74">
        <v>293.14999999999998</v>
      </c>
      <c r="AD132" s="74">
        <v>9867.25</v>
      </c>
      <c r="AE132" s="74"/>
      <c r="AF132" s="74"/>
      <c r="AG132" s="74"/>
      <c r="AH132" s="74"/>
      <c r="AI132" s="74"/>
      <c r="AJ132" s="74">
        <v>940.98</v>
      </c>
      <c r="AK132" s="74">
        <v>17986.96</v>
      </c>
      <c r="AL132" s="74">
        <v>1212.0999999999999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211551.29</v>
      </c>
      <c r="K135" s="64">
        <f>SUM(K136,K140,K145,K149)</f>
        <v>0</v>
      </c>
      <c r="L135" s="64">
        <f t="shared" ref="L135:BW135" si="129">SUM(L136,L140,L145,L149)</f>
        <v>69.61</v>
      </c>
      <c r="M135" s="64">
        <f t="shared" si="129"/>
        <v>5821.88</v>
      </c>
      <c r="N135" s="64">
        <f t="shared" si="129"/>
        <v>0</v>
      </c>
      <c r="O135" s="64">
        <f t="shared" si="129"/>
        <v>536.74</v>
      </c>
      <c r="P135" s="64">
        <f t="shared" si="129"/>
        <v>0</v>
      </c>
      <c r="Q135" s="64">
        <f t="shared" si="129"/>
        <v>13846.529999999999</v>
      </c>
      <c r="R135" s="64">
        <f t="shared" si="129"/>
        <v>0</v>
      </c>
      <c r="S135" s="64">
        <f t="shared" si="129"/>
        <v>6735.42</v>
      </c>
      <c r="T135" s="64">
        <f t="shared" si="129"/>
        <v>0</v>
      </c>
      <c r="U135" s="64">
        <f t="shared" si="129"/>
        <v>34944.800000000003</v>
      </c>
      <c r="V135" s="64">
        <f t="shared" si="129"/>
        <v>0</v>
      </c>
      <c r="W135" s="64">
        <f t="shared" si="129"/>
        <v>0</v>
      </c>
      <c r="X135" s="64">
        <f t="shared" si="129"/>
        <v>807.47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3867.0899999999997</v>
      </c>
      <c r="AC135" s="64">
        <f t="shared" si="129"/>
        <v>2381.7299999999996</v>
      </c>
      <c r="AD135" s="64">
        <f t="shared" si="129"/>
        <v>63841.8</v>
      </c>
      <c r="AE135" s="64">
        <f t="shared" si="129"/>
        <v>786.72</v>
      </c>
      <c r="AF135" s="64">
        <f t="shared" si="129"/>
        <v>575.96</v>
      </c>
      <c r="AG135" s="64">
        <f t="shared" si="129"/>
        <v>417.17999999999995</v>
      </c>
      <c r="AH135" s="64">
        <f t="shared" si="129"/>
        <v>816.93</v>
      </c>
      <c r="AI135" s="64">
        <f t="shared" si="129"/>
        <v>0</v>
      </c>
      <c r="AJ135" s="64">
        <f t="shared" si="129"/>
        <v>2327.0700000000002</v>
      </c>
      <c r="AK135" s="64">
        <f t="shared" si="129"/>
        <v>66390.06</v>
      </c>
      <c r="AL135" s="64">
        <f t="shared" si="129"/>
        <v>4856.9799999999996</v>
      </c>
      <c r="AM135" s="64">
        <f t="shared" si="129"/>
        <v>2527.3200000000002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43012.42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1244.31</v>
      </c>
      <c r="AC136" s="78">
        <f t="shared" si="132"/>
        <v>607.03</v>
      </c>
      <c r="AD136" s="78">
        <f t="shared" si="132"/>
        <v>19689.95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1128.9100000000001</v>
      </c>
      <c r="AK136" s="78">
        <f t="shared" si="132"/>
        <v>19077.09</v>
      </c>
      <c r="AL136" s="78">
        <f t="shared" si="132"/>
        <v>1265.1300000000001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22405.64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720.02</v>
      </c>
      <c r="AC138" s="74">
        <v>100.52</v>
      </c>
      <c r="AD138" s="74">
        <v>6881.97</v>
      </c>
      <c r="AE138" s="74"/>
      <c r="AF138" s="74"/>
      <c r="AG138" s="74"/>
      <c r="AH138" s="74"/>
      <c r="AI138" s="74"/>
      <c r="AJ138" s="74">
        <v>766.57</v>
      </c>
      <c r="AK138" s="74">
        <v>13936.56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20606.78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524.29</v>
      </c>
      <c r="AC139" s="74">
        <v>506.51</v>
      </c>
      <c r="AD139" s="74">
        <v>12807.98</v>
      </c>
      <c r="AE139" s="74"/>
      <c r="AF139" s="74"/>
      <c r="AG139" s="74"/>
      <c r="AH139" s="74"/>
      <c r="AI139" s="74"/>
      <c r="AJ139" s="74">
        <v>362.34</v>
      </c>
      <c r="AK139" s="74">
        <v>5140.53</v>
      </c>
      <c r="AL139" s="74">
        <v>1265.1300000000001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168538.87000000002</v>
      </c>
      <c r="K145" s="78">
        <f>SUM(K146:K148)</f>
        <v>0</v>
      </c>
      <c r="L145" s="78">
        <f t="shared" ref="L145:BW145" si="140">SUM(L146:L148)</f>
        <v>69.61</v>
      </c>
      <c r="M145" s="78">
        <f t="shared" si="140"/>
        <v>5821.88</v>
      </c>
      <c r="N145" s="78">
        <f t="shared" si="140"/>
        <v>0</v>
      </c>
      <c r="O145" s="78">
        <f t="shared" si="140"/>
        <v>536.74</v>
      </c>
      <c r="P145" s="78">
        <f t="shared" si="140"/>
        <v>0</v>
      </c>
      <c r="Q145" s="78">
        <f t="shared" si="140"/>
        <v>13846.529999999999</v>
      </c>
      <c r="R145" s="78">
        <f t="shared" si="140"/>
        <v>0</v>
      </c>
      <c r="S145" s="78">
        <f t="shared" si="140"/>
        <v>6735.42</v>
      </c>
      <c r="T145" s="78">
        <f t="shared" si="140"/>
        <v>0</v>
      </c>
      <c r="U145" s="78">
        <f t="shared" si="140"/>
        <v>34944.800000000003</v>
      </c>
      <c r="V145" s="78">
        <f t="shared" si="140"/>
        <v>0</v>
      </c>
      <c r="W145" s="78">
        <f t="shared" si="140"/>
        <v>0</v>
      </c>
      <c r="X145" s="78">
        <f t="shared" si="140"/>
        <v>807.47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2622.7799999999997</v>
      </c>
      <c r="AC145" s="78">
        <f t="shared" si="140"/>
        <v>1774.6999999999998</v>
      </c>
      <c r="AD145" s="78">
        <f t="shared" si="140"/>
        <v>44151.85</v>
      </c>
      <c r="AE145" s="78">
        <f t="shared" si="140"/>
        <v>786.72</v>
      </c>
      <c r="AF145" s="78">
        <f t="shared" si="140"/>
        <v>575.96</v>
      </c>
      <c r="AG145" s="78">
        <f t="shared" si="140"/>
        <v>417.17999999999995</v>
      </c>
      <c r="AH145" s="78">
        <f t="shared" si="140"/>
        <v>816.93</v>
      </c>
      <c r="AI145" s="78">
        <f t="shared" si="140"/>
        <v>0</v>
      </c>
      <c r="AJ145" s="78">
        <f t="shared" si="140"/>
        <v>1198.1600000000001</v>
      </c>
      <c r="AK145" s="78">
        <f t="shared" si="140"/>
        <v>47312.97</v>
      </c>
      <c r="AL145" s="78">
        <f t="shared" si="140"/>
        <v>3591.85</v>
      </c>
      <c r="AM145" s="78">
        <f t="shared" si="140"/>
        <v>2527.3200000000002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8791.9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388.28</v>
      </c>
      <c r="AC146" s="74">
        <v>175.06</v>
      </c>
      <c r="AD146" s="74">
        <v>3770.65</v>
      </c>
      <c r="AE146" s="74"/>
      <c r="AF146" s="74"/>
      <c r="AG146" s="74"/>
      <c r="AH146" s="74"/>
      <c r="AI146" s="74"/>
      <c r="AJ146" s="74"/>
      <c r="AK146" s="74">
        <v>1930.59</v>
      </c>
      <c r="AL146" s="74"/>
      <c r="AM146" s="74">
        <v>2527.3200000000002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82517.860000000015</v>
      </c>
      <c r="K147" s="74"/>
      <c r="L147" s="74">
        <v>69.61</v>
      </c>
      <c r="M147" s="74">
        <v>3501.34</v>
      </c>
      <c r="N147" s="74"/>
      <c r="O147" s="74"/>
      <c r="P147" s="74"/>
      <c r="Q147" s="74">
        <v>8067.69</v>
      </c>
      <c r="R147" s="74"/>
      <c r="S147" s="74">
        <v>3005.88</v>
      </c>
      <c r="T147" s="74"/>
      <c r="U147" s="74">
        <v>14790.4</v>
      </c>
      <c r="V147" s="74"/>
      <c r="W147" s="74"/>
      <c r="X147" s="74">
        <v>807.47</v>
      </c>
      <c r="Y147" s="74"/>
      <c r="Z147" s="74"/>
      <c r="AA147" s="74"/>
      <c r="AB147" s="74">
        <v>1546.36</v>
      </c>
      <c r="AC147" s="74">
        <v>993.21</v>
      </c>
      <c r="AD147" s="74">
        <v>28190.48</v>
      </c>
      <c r="AE147" s="74">
        <v>452.46</v>
      </c>
      <c r="AF147" s="74">
        <v>386.33</v>
      </c>
      <c r="AG147" s="74">
        <v>285.39999999999998</v>
      </c>
      <c r="AH147" s="74">
        <v>595.16</v>
      </c>
      <c r="AI147" s="74"/>
      <c r="AJ147" s="74">
        <v>350.57</v>
      </c>
      <c r="AK147" s="74">
        <v>19475.5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77229.11</v>
      </c>
      <c r="K148" s="74"/>
      <c r="L148" s="74"/>
      <c r="M148" s="74">
        <v>2320.54</v>
      </c>
      <c r="N148" s="74"/>
      <c r="O148" s="74">
        <v>536.74</v>
      </c>
      <c r="P148" s="74"/>
      <c r="Q148" s="74">
        <v>5778.84</v>
      </c>
      <c r="R148" s="74"/>
      <c r="S148" s="74">
        <v>3729.54</v>
      </c>
      <c r="T148" s="74"/>
      <c r="U148" s="74">
        <v>20154.400000000001</v>
      </c>
      <c r="V148" s="74"/>
      <c r="W148" s="74"/>
      <c r="X148" s="74"/>
      <c r="Y148" s="74"/>
      <c r="Z148" s="74"/>
      <c r="AA148" s="74"/>
      <c r="AB148" s="74">
        <v>688.14</v>
      </c>
      <c r="AC148" s="74">
        <v>606.42999999999995</v>
      </c>
      <c r="AD148" s="74">
        <v>12190.72</v>
      </c>
      <c r="AE148" s="74">
        <v>334.26</v>
      </c>
      <c r="AF148" s="74">
        <v>189.63</v>
      </c>
      <c r="AG148" s="74">
        <v>131.78</v>
      </c>
      <c r="AH148" s="74">
        <v>221.77</v>
      </c>
      <c r="AI148" s="74"/>
      <c r="AJ148" s="74">
        <v>847.59</v>
      </c>
      <c r="AK148" s="74">
        <v>25906.880000000001</v>
      </c>
      <c r="AL148" s="74">
        <v>3591.85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6032064.2700000005</v>
      </c>
      <c r="K155" s="64">
        <f>SUM(K156,K166)</f>
        <v>0</v>
      </c>
      <c r="L155" s="64">
        <f t="shared" ref="L155:BW155" si="146">SUM(L156,L166)</f>
        <v>16536.16</v>
      </c>
      <c r="M155" s="64">
        <f t="shared" si="146"/>
        <v>506974.43</v>
      </c>
      <c r="N155" s="64">
        <f t="shared" si="146"/>
        <v>0</v>
      </c>
      <c r="O155" s="64">
        <f t="shared" si="146"/>
        <v>16939.149999999998</v>
      </c>
      <c r="P155" s="64">
        <f t="shared" si="146"/>
        <v>215201.24</v>
      </c>
      <c r="Q155" s="64">
        <f t="shared" si="146"/>
        <v>1128030.18</v>
      </c>
      <c r="R155" s="64">
        <f t="shared" si="146"/>
        <v>0</v>
      </c>
      <c r="S155" s="64">
        <f t="shared" si="146"/>
        <v>0</v>
      </c>
      <c r="T155" s="64">
        <f t="shared" si="146"/>
        <v>312451.69</v>
      </c>
      <c r="U155" s="64">
        <f t="shared" si="146"/>
        <v>627025.86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1452.44</v>
      </c>
      <c r="Z155" s="64">
        <f t="shared" si="146"/>
        <v>419292.1</v>
      </c>
      <c r="AA155" s="64">
        <f t="shared" si="146"/>
        <v>938771.71</v>
      </c>
      <c r="AB155" s="64">
        <f t="shared" si="146"/>
        <v>267.02</v>
      </c>
      <c r="AC155" s="64">
        <f t="shared" si="146"/>
        <v>319134.98</v>
      </c>
      <c r="AD155" s="64">
        <f t="shared" si="146"/>
        <v>595913.34000000008</v>
      </c>
      <c r="AE155" s="64">
        <f t="shared" si="146"/>
        <v>81195.509999999995</v>
      </c>
      <c r="AF155" s="64">
        <f t="shared" si="146"/>
        <v>43736.68</v>
      </c>
      <c r="AG155" s="64">
        <f t="shared" si="146"/>
        <v>24890.43</v>
      </c>
      <c r="AH155" s="64">
        <f t="shared" si="146"/>
        <v>39044.49</v>
      </c>
      <c r="AI155" s="64">
        <f t="shared" si="146"/>
        <v>0</v>
      </c>
      <c r="AJ155" s="64">
        <f t="shared" si="146"/>
        <v>0</v>
      </c>
      <c r="AK155" s="64">
        <f t="shared" si="146"/>
        <v>421390.4</v>
      </c>
      <c r="AL155" s="64">
        <f t="shared" si="146"/>
        <v>207018.7</v>
      </c>
      <c r="AM155" s="64">
        <f t="shared" si="146"/>
        <v>51684.69</v>
      </c>
      <c r="AN155" s="64">
        <f t="shared" si="146"/>
        <v>0</v>
      </c>
      <c r="AO155" s="64">
        <f t="shared" si="146"/>
        <v>65113.07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4699631.4700000007</v>
      </c>
      <c r="K156" s="64">
        <f>SUM(K157,K165)</f>
        <v>0</v>
      </c>
      <c r="L156" s="64">
        <f t="shared" ref="L156:BW156" si="149">SUM(L157,L165)</f>
        <v>12816.15</v>
      </c>
      <c r="M156" s="64">
        <f t="shared" si="149"/>
        <v>406538.14</v>
      </c>
      <c r="N156" s="64">
        <f t="shared" si="149"/>
        <v>0</v>
      </c>
      <c r="O156" s="64">
        <f t="shared" si="149"/>
        <v>15111.39</v>
      </c>
      <c r="P156" s="64">
        <f t="shared" si="149"/>
        <v>176492.6</v>
      </c>
      <c r="Q156" s="64">
        <f t="shared" si="149"/>
        <v>892571.96</v>
      </c>
      <c r="R156" s="64">
        <f t="shared" si="149"/>
        <v>0</v>
      </c>
      <c r="S156" s="64">
        <f t="shared" si="149"/>
        <v>0</v>
      </c>
      <c r="T156" s="64">
        <f t="shared" si="149"/>
        <v>115442.56000000001</v>
      </c>
      <c r="U156" s="64">
        <f t="shared" si="149"/>
        <v>227301.84999999998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1452.44</v>
      </c>
      <c r="Z156" s="64">
        <f t="shared" si="149"/>
        <v>367269.49</v>
      </c>
      <c r="AA156" s="64">
        <f t="shared" si="149"/>
        <v>766792.89</v>
      </c>
      <c r="AB156" s="64">
        <f t="shared" si="149"/>
        <v>267.02</v>
      </c>
      <c r="AC156" s="64">
        <f t="shared" si="149"/>
        <v>313005.78999999998</v>
      </c>
      <c r="AD156" s="64">
        <f t="shared" si="149"/>
        <v>580380.42000000004</v>
      </c>
      <c r="AE156" s="64">
        <f t="shared" si="149"/>
        <v>64022.899999999994</v>
      </c>
      <c r="AF156" s="64">
        <f t="shared" si="149"/>
        <v>34078.83</v>
      </c>
      <c r="AG156" s="64">
        <f t="shared" si="149"/>
        <v>19911.57</v>
      </c>
      <c r="AH156" s="64">
        <f t="shared" si="149"/>
        <v>29993.35</v>
      </c>
      <c r="AI156" s="64">
        <f t="shared" si="149"/>
        <v>0</v>
      </c>
      <c r="AJ156" s="64">
        <f t="shared" si="149"/>
        <v>0</v>
      </c>
      <c r="AK156" s="64">
        <f t="shared" si="149"/>
        <v>372579.9</v>
      </c>
      <c r="AL156" s="64">
        <f t="shared" si="149"/>
        <v>186804.46000000002</v>
      </c>
      <c r="AM156" s="64">
        <f t="shared" si="149"/>
        <v>51684.69</v>
      </c>
      <c r="AN156" s="64">
        <f t="shared" si="149"/>
        <v>0</v>
      </c>
      <c r="AO156" s="64">
        <f t="shared" si="149"/>
        <v>65113.07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4251277.16</v>
      </c>
      <c r="K157" s="92">
        <f>SUM(K158,K162,K163,K164)</f>
        <v>0</v>
      </c>
      <c r="L157" s="92">
        <f t="shared" ref="L157:BW157" si="152">SUM(L158,L162,L163,L164)</f>
        <v>10032.33</v>
      </c>
      <c r="M157" s="92">
        <f t="shared" si="152"/>
        <v>262020.17</v>
      </c>
      <c r="N157" s="92">
        <f t="shared" si="152"/>
        <v>0</v>
      </c>
      <c r="O157" s="92">
        <f t="shared" si="152"/>
        <v>0</v>
      </c>
      <c r="P157" s="92">
        <f t="shared" si="152"/>
        <v>164853.25</v>
      </c>
      <c r="Q157" s="92">
        <f t="shared" si="152"/>
        <v>659247.5</v>
      </c>
      <c r="R157" s="92">
        <f t="shared" si="152"/>
        <v>0</v>
      </c>
      <c r="S157" s="92">
        <f t="shared" si="152"/>
        <v>0</v>
      </c>
      <c r="T157" s="92">
        <f t="shared" si="152"/>
        <v>115442.56000000001</v>
      </c>
      <c r="U157" s="92">
        <f t="shared" si="152"/>
        <v>227301.84999999998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1452.44</v>
      </c>
      <c r="Z157" s="92">
        <f t="shared" si="152"/>
        <v>367269.49</v>
      </c>
      <c r="AA157" s="92">
        <f t="shared" si="152"/>
        <v>766792.89</v>
      </c>
      <c r="AB157" s="92">
        <f t="shared" si="152"/>
        <v>267.02</v>
      </c>
      <c r="AC157" s="92">
        <f t="shared" si="152"/>
        <v>313005.78999999998</v>
      </c>
      <c r="AD157" s="92">
        <f t="shared" si="152"/>
        <v>580380.42000000004</v>
      </c>
      <c r="AE157" s="92">
        <f t="shared" si="152"/>
        <v>44875.89</v>
      </c>
      <c r="AF157" s="92">
        <f t="shared" si="152"/>
        <v>27180.600000000002</v>
      </c>
      <c r="AG157" s="92">
        <f t="shared" si="152"/>
        <v>14630.45</v>
      </c>
      <c r="AH157" s="92">
        <f t="shared" si="152"/>
        <v>20342.39</v>
      </c>
      <c r="AI157" s="92">
        <f t="shared" si="152"/>
        <v>0</v>
      </c>
      <c r="AJ157" s="92">
        <f t="shared" si="152"/>
        <v>0</v>
      </c>
      <c r="AK157" s="92">
        <f t="shared" si="152"/>
        <v>372579.9</v>
      </c>
      <c r="AL157" s="92">
        <f t="shared" si="152"/>
        <v>186804.46000000002</v>
      </c>
      <c r="AM157" s="92">
        <f t="shared" si="152"/>
        <v>51684.69</v>
      </c>
      <c r="AN157" s="92">
        <f t="shared" si="152"/>
        <v>0</v>
      </c>
      <c r="AO157" s="92">
        <f t="shared" si="152"/>
        <v>65113.07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2833402.23</v>
      </c>
      <c r="K158" s="78">
        <f>SUM(K159:K161)</f>
        <v>0</v>
      </c>
      <c r="L158" s="78">
        <f t="shared" ref="L158:BW158" si="155">SUM(L159:L161)</f>
        <v>7716.76</v>
      </c>
      <c r="M158" s="78">
        <f t="shared" si="155"/>
        <v>178292.66</v>
      </c>
      <c r="N158" s="78">
        <f t="shared" si="155"/>
        <v>0</v>
      </c>
      <c r="O158" s="78">
        <f t="shared" si="155"/>
        <v>0</v>
      </c>
      <c r="P158" s="78">
        <f t="shared" si="155"/>
        <v>122707.34</v>
      </c>
      <c r="Q158" s="78">
        <f t="shared" si="155"/>
        <v>501766.13</v>
      </c>
      <c r="R158" s="78">
        <f t="shared" si="155"/>
        <v>0</v>
      </c>
      <c r="S158" s="78">
        <f t="shared" si="155"/>
        <v>0</v>
      </c>
      <c r="T158" s="78">
        <f t="shared" si="155"/>
        <v>94917.07</v>
      </c>
      <c r="U158" s="78">
        <f t="shared" si="155"/>
        <v>187078.15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1452.44</v>
      </c>
      <c r="Z158" s="78">
        <f t="shared" si="155"/>
        <v>270380.40999999997</v>
      </c>
      <c r="AA158" s="78">
        <f t="shared" si="155"/>
        <v>445405.7</v>
      </c>
      <c r="AB158" s="78">
        <f t="shared" si="155"/>
        <v>0</v>
      </c>
      <c r="AC158" s="78">
        <f t="shared" si="155"/>
        <v>180195.49</v>
      </c>
      <c r="AD158" s="78">
        <f t="shared" si="155"/>
        <v>331580.43</v>
      </c>
      <c r="AE158" s="78">
        <f t="shared" si="155"/>
        <v>32805.56</v>
      </c>
      <c r="AF158" s="78">
        <f t="shared" si="155"/>
        <v>20262.740000000002</v>
      </c>
      <c r="AG158" s="78">
        <f t="shared" si="155"/>
        <v>11091.27</v>
      </c>
      <c r="AH158" s="78">
        <f t="shared" si="155"/>
        <v>15249.27</v>
      </c>
      <c r="AI158" s="78">
        <f t="shared" si="155"/>
        <v>0</v>
      </c>
      <c r="AJ158" s="78">
        <f t="shared" si="155"/>
        <v>0</v>
      </c>
      <c r="AK158" s="78">
        <f t="shared" si="155"/>
        <v>226226.83</v>
      </c>
      <c r="AL158" s="78">
        <f t="shared" si="155"/>
        <v>106965.58</v>
      </c>
      <c r="AM158" s="78">
        <f t="shared" si="155"/>
        <v>44149.37</v>
      </c>
      <c r="AN158" s="78">
        <f t="shared" si="155"/>
        <v>0</v>
      </c>
      <c r="AO158" s="78">
        <f t="shared" si="155"/>
        <v>55159.03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2833402.23</v>
      </c>
      <c r="K159" s="74"/>
      <c r="L159" s="74">
        <v>7716.76</v>
      </c>
      <c r="M159" s="74">
        <v>178292.66</v>
      </c>
      <c r="N159" s="74"/>
      <c r="O159" s="74"/>
      <c r="P159" s="74">
        <v>122707.34</v>
      </c>
      <c r="Q159" s="74">
        <v>501766.13</v>
      </c>
      <c r="R159" s="74"/>
      <c r="S159" s="74"/>
      <c r="T159" s="74">
        <v>94917.07</v>
      </c>
      <c r="U159" s="74">
        <v>187078.15</v>
      </c>
      <c r="V159" s="74"/>
      <c r="W159" s="74"/>
      <c r="X159" s="74"/>
      <c r="Y159" s="74">
        <v>1452.44</v>
      </c>
      <c r="Z159" s="74">
        <v>270380.40999999997</v>
      </c>
      <c r="AA159" s="74">
        <v>445405.7</v>
      </c>
      <c r="AB159" s="74"/>
      <c r="AC159" s="74">
        <v>180195.49</v>
      </c>
      <c r="AD159" s="74">
        <v>331580.43</v>
      </c>
      <c r="AE159" s="74">
        <v>32805.56</v>
      </c>
      <c r="AF159" s="74">
        <v>20262.740000000002</v>
      </c>
      <c r="AG159" s="74">
        <v>11091.27</v>
      </c>
      <c r="AH159" s="74">
        <v>15249.27</v>
      </c>
      <c r="AI159" s="74"/>
      <c r="AJ159" s="74"/>
      <c r="AK159" s="74">
        <v>226226.83</v>
      </c>
      <c r="AL159" s="74">
        <v>106965.58</v>
      </c>
      <c r="AM159" s="74">
        <v>44149.37</v>
      </c>
      <c r="AN159" s="74"/>
      <c r="AO159" s="74">
        <v>55159.03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1028663.25</v>
      </c>
      <c r="K162" s="74"/>
      <c r="L162" s="74">
        <v>1536.6</v>
      </c>
      <c r="M162" s="74">
        <v>43590.23</v>
      </c>
      <c r="N162" s="74"/>
      <c r="O162" s="74"/>
      <c r="P162" s="74">
        <v>33036.21</v>
      </c>
      <c r="Q162" s="74">
        <v>102317.45</v>
      </c>
      <c r="R162" s="74"/>
      <c r="S162" s="74"/>
      <c r="T162" s="74">
        <v>14296.35</v>
      </c>
      <c r="U162" s="74">
        <v>29652.240000000002</v>
      </c>
      <c r="V162" s="74"/>
      <c r="W162" s="74"/>
      <c r="X162" s="74"/>
      <c r="Y162" s="74"/>
      <c r="Z162" s="74">
        <v>75317.820000000007</v>
      </c>
      <c r="AA162" s="74">
        <v>309962.68</v>
      </c>
      <c r="AB162" s="74"/>
      <c r="AC162" s="74">
        <v>101518.45</v>
      </c>
      <c r="AD162" s="74">
        <v>185262.81</v>
      </c>
      <c r="AE162" s="74">
        <v>6978.99</v>
      </c>
      <c r="AF162" s="74">
        <v>4121.07</v>
      </c>
      <c r="AG162" s="74">
        <v>2104.7399999999998</v>
      </c>
      <c r="AH162" s="74">
        <v>2934.89</v>
      </c>
      <c r="AI162" s="74"/>
      <c r="AJ162" s="74"/>
      <c r="AK162" s="74">
        <v>65610.100000000006</v>
      </c>
      <c r="AL162" s="74">
        <v>37235.68</v>
      </c>
      <c r="AM162" s="74">
        <v>5401.47</v>
      </c>
      <c r="AN162" s="74"/>
      <c r="AO162" s="74">
        <v>7785.47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389211.68000000005</v>
      </c>
      <c r="K163" s="74"/>
      <c r="L163" s="74">
        <v>778.97</v>
      </c>
      <c r="M163" s="74">
        <v>40137.279999999999</v>
      </c>
      <c r="N163" s="74"/>
      <c r="O163" s="74"/>
      <c r="P163" s="74">
        <v>9109.7000000000007</v>
      </c>
      <c r="Q163" s="74">
        <v>55163.92</v>
      </c>
      <c r="R163" s="74"/>
      <c r="S163" s="74"/>
      <c r="T163" s="74">
        <v>6229.14</v>
      </c>
      <c r="U163" s="74">
        <v>10571.46</v>
      </c>
      <c r="V163" s="74"/>
      <c r="W163" s="74"/>
      <c r="X163" s="74"/>
      <c r="Y163" s="74"/>
      <c r="Z163" s="74">
        <v>21571.26</v>
      </c>
      <c r="AA163" s="74">
        <v>11424.51</v>
      </c>
      <c r="AB163" s="74">
        <v>267.02</v>
      </c>
      <c r="AC163" s="74">
        <v>31291.85</v>
      </c>
      <c r="AD163" s="74">
        <v>63537.18</v>
      </c>
      <c r="AE163" s="74">
        <v>5091.34</v>
      </c>
      <c r="AF163" s="74">
        <v>2796.79</v>
      </c>
      <c r="AG163" s="74">
        <v>1434.44</v>
      </c>
      <c r="AH163" s="74">
        <v>2158.23</v>
      </c>
      <c r="AI163" s="74"/>
      <c r="AJ163" s="74"/>
      <c r="AK163" s="74">
        <v>80742.97</v>
      </c>
      <c r="AL163" s="74">
        <v>42603.199999999997</v>
      </c>
      <c r="AM163" s="74">
        <v>2133.85</v>
      </c>
      <c r="AN163" s="74"/>
      <c r="AO163" s="74">
        <v>2168.5700000000002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448354.31</v>
      </c>
      <c r="K165" s="99"/>
      <c r="L165" s="99">
        <v>2783.82</v>
      </c>
      <c r="M165" s="99">
        <v>144517.97</v>
      </c>
      <c r="N165" s="99"/>
      <c r="O165" s="99">
        <v>15111.39</v>
      </c>
      <c r="P165" s="99">
        <v>11639.35</v>
      </c>
      <c r="Q165" s="99">
        <v>233324.46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19147.009999999998</v>
      </c>
      <c r="AF165" s="99">
        <v>6898.23</v>
      </c>
      <c r="AG165" s="99">
        <v>5281.12</v>
      </c>
      <c r="AH165" s="99">
        <v>9650.9599999999991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1332432.8</v>
      </c>
      <c r="K166" s="92">
        <f>SUM(K167,K171)</f>
        <v>0</v>
      </c>
      <c r="L166" s="92">
        <f t="shared" ref="L166:BW166" si="158">SUM(L167,L171)</f>
        <v>3720.01</v>
      </c>
      <c r="M166" s="92">
        <f t="shared" si="158"/>
        <v>100436.29</v>
      </c>
      <c r="N166" s="92">
        <f t="shared" si="158"/>
        <v>0</v>
      </c>
      <c r="O166" s="92">
        <f t="shared" si="158"/>
        <v>1827.76</v>
      </c>
      <c r="P166" s="92">
        <f t="shared" si="158"/>
        <v>38708.639999999999</v>
      </c>
      <c r="Q166" s="92">
        <f t="shared" si="158"/>
        <v>235458.22</v>
      </c>
      <c r="R166" s="92">
        <f t="shared" si="158"/>
        <v>0</v>
      </c>
      <c r="S166" s="92">
        <f t="shared" si="158"/>
        <v>0</v>
      </c>
      <c r="T166" s="92">
        <f t="shared" si="158"/>
        <v>197009.13</v>
      </c>
      <c r="U166" s="92">
        <f t="shared" si="158"/>
        <v>399724.01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52022.61</v>
      </c>
      <c r="AA166" s="92">
        <f t="shared" si="158"/>
        <v>171978.82</v>
      </c>
      <c r="AB166" s="92">
        <f t="shared" si="158"/>
        <v>0</v>
      </c>
      <c r="AC166" s="92">
        <f t="shared" si="158"/>
        <v>6129.1900000000005</v>
      </c>
      <c r="AD166" s="92">
        <f t="shared" si="158"/>
        <v>15532.92</v>
      </c>
      <c r="AE166" s="92">
        <f t="shared" si="158"/>
        <v>17172.61</v>
      </c>
      <c r="AF166" s="92">
        <f t="shared" si="158"/>
        <v>9657.85</v>
      </c>
      <c r="AG166" s="92">
        <f t="shared" si="158"/>
        <v>4978.8600000000006</v>
      </c>
      <c r="AH166" s="92">
        <f t="shared" si="158"/>
        <v>9051.1400000000012</v>
      </c>
      <c r="AI166" s="92">
        <f t="shared" si="158"/>
        <v>0</v>
      </c>
      <c r="AJ166" s="92">
        <f t="shared" si="158"/>
        <v>0</v>
      </c>
      <c r="AK166" s="92">
        <f t="shared" si="158"/>
        <v>48810.5</v>
      </c>
      <c r="AL166" s="92">
        <f t="shared" si="158"/>
        <v>20214.239999999998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1300565.1099999996</v>
      </c>
      <c r="K167" s="92">
        <f>SUM(K168:K170)</f>
        <v>0</v>
      </c>
      <c r="L167" s="92">
        <f t="shared" ref="L167:BW167" si="161">SUM(L168:L170)</f>
        <v>3660.55</v>
      </c>
      <c r="M167" s="92">
        <f t="shared" si="161"/>
        <v>93222.849999999991</v>
      </c>
      <c r="N167" s="92">
        <f t="shared" si="161"/>
        <v>0</v>
      </c>
      <c r="O167" s="92">
        <f t="shared" si="161"/>
        <v>41.22</v>
      </c>
      <c r="P167" s="92">
        <f t="shared" si="161"/>
        <v>37337.07</v>
      </c>
      <c r="Q167" s="92">
        <f t="shared" si="161"/>
        <v>217116.69</v>
      </c>
      <c r="R167" s="92">
        <f t="shared" si="161"/>
        <v>0</v>
      </c>
      <c r="S167" s="92">
        <f t="shared" si="161"/>
        <v>0</v>
      </c>
      <c r="T167" s="92">
        <f t="shared" si="161"/>
        <v>197009.13</v>
      </c>
      <c r="U167" s="92">
        <f t="shared" si="161"/>
        <v>399724.01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52022.61</v>
      </c>
      <c r="AA167" s="92">
        <f t="shared" si="161"/>
        <v>171978.82</v>
      </c>
      <c r="AB167" s="92">
        <f t="shared" si="161"/>
        <v>0</v>
      </c>
      <c r="AC167" s="92">
        <f t="shared" si="161"/>
        <v>6129.1900000000005</v>
      </c>
      <c r="AD167" s="92">
        <f t="shared" si="161"/>
        <v>15532.92</v>
      </c>
      <c r="AE167" s="92">
        <f t="shared" si="161"/>
        <v>15863.15</v>
      </c>
      <c r="AF167" s="92">
        <f t="shared" si="161"/>
        <v>9152.9</v>
      </c>
      <c r="AG167" s="92">
        <f t="shared" si="161"/>
        <v>4606.8900000000003</v>
      </c>
      <c r="AH167" s="92">
        <f t="shared" si="161"/>
        <v>8142.3700000000008</v>
      </c>
      <c r="AI167" s="92">
        <f t="shared" si="161"/>
        <v>0</v>
      </c>
      <c r="AJ167" s="92">
        <f t="shared" si="161"/>
        <v>0</v>
      </c>
      <c r="AK167" s="92">
        <f t="shared" si="161"/>
        <v>48810.5</v>
      </c>
      <c r="AL167" s="92">
        <f t="shared" si="161"/>
        <v>20214.239999999998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101884.45999999999</v>
      </c>
      <c r="K168" s="74"/>
      <c r="L168" s="74">
        <v>241.3</v>
      </c>
      <c r="M168" s="74">
        <v>6065.45</v>
      </c>
      <c r="N168" s="74"/>
      <c r="O168" s="74"/>
      <c r="P168" s="74">
        <v>5854.16</v>
      </c>
      <c r="Q168" s="74">
        <v>14845.21</v>
      </c>
      <c r="R168" s="74"/>
      <c r="S168" s="74"/>
      <c r="T168" s="74">
        <v>3144.35</v>
      </c>
      <c r="U168" s="74">
        <v>6390.24</v>
      </c>
      <c r="V168" s="74"/>
      <c r="W168" s="74"/>
      <c r="X168" s="74"/>
      <c r="Y168" s="74"/>
      <c r="Z168" s="74">
        <v>39886</v>
      </c>
      <c r="AA168" s="74">
        <v>7.16</v>
      </c>
      <c r="AB168" s="74"/>
      <c r="AC168" s="74">
        <v>2652.4</v>
      </c>
      <c r="AD168" s="74">
        <v>7471.45</v>
      </c>
      <c r="AE168" s="74">
        <v>969.42</v>
      </c>
      <c r="AF168" s="74">
        <v>704.67</v>
      </c>
      <c r="AG168" s="74">
        <v>393.12</v>
      </c>
      <c r="AH168" s="74">
        <v>655.77</v>
      </c>
      <c r="AI168" s="74"/>
      <c r="AJ168" s="74"/>
      <c r="AK168" s="74">
        <v>8336.99</v>
      </c>
      <c r="AL168" s="74">
        <v>4266.7700000000004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1198680.6500000001</v>
      </c>
      <c r="K169" s="74"/>
      <c r="L169" s="74">
        <v>3419.25</v>
      </c>
      <c r="M169" s="74">
        <v>87157.4</v>
      </c>
      <c r="N169" s="74"/>
      <c r="O169" s="74">
        <v>41.22</v>
      </c>
      <c r="P169" s="74">
        <v>31482.91</v>
      </c>
      <c r="Q169" s="74">
        <v>202271.48</v>
      </c>
      <c r="R169" s="74"/>
      <c r="S169" s="74"/>
      <c r="T169" s="74">
        <v>193864.78</v>
      </c>
      <c r="U169" s="74">
        <v>393333.77</v>
      </c>
      <c r="V169" s="74"/>
      <c r="W169" s="74"/>
      <c r="X169" s="74"/>
      <c r="Y169" s="74"/>
      <c r="Z169" s="74">
        <v>12136.61</v>
      </c>
      <c r="AA169" s="74">
        <v>171971.66</v>
      </c>
      <c r="AB169" s="74"/>
      <c r="AC169" s="74">
        <v>3476.79</v>
      </c>
      <c r="AD169" s="74">
        <v>8061.47</v>
      </c>
      <c r="AE169" s="74">
        <v>14893.73</v>
      </c>
      <c r="AF169" s="74">
        <v>8448.23</v>
      </c>
      <c r="AG169" s="74">
        <v>4213.7700000000004</v>
      </c>
      <c r="AH169" s="74">
        <v>7486.6</v>
      </c>
      <c r="AI169" s="74"/>
      <c r="AJ169" s="74"/>
      <c r="AK169" s="74">
        <v>40473.51</v>
      </c>
      <c r="AL169" s="74">
        <v>15947.47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31867.69</v>
      </c>
      <c r="K171" s="92">
        <f>SUM(K172:K173)</f>
        <v>0</v>
      </c>
      <c r="L171" s="92">
        <f t="shared" ref="L171:BW171" si="164">SUM(L172:L173)</f>
        <v>59.46</v>
      </c>
      <c r="M171" s="92">
        <f t="shared" si="164"/>
        <v>7213.44</v>
      </c>
      <c r="N171" s="92">
        <f t="shared" si="164"/>
        <v>0</v>
      </c>
      <c r="O171" s="92">
        <f t="shared" si="164"/>
        <v>1786.54</v>
      </c>
      <c r="P171" s="92">
        <f t="shared" si="164"/>
        <v>1371.57</v>
      </c>
      <c r="Q171" s="92">
        <f t="shared" si="164"/>
        <v>18341.53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1309.46</v>
      </c>
      <c r="AF171" s="92">
        <f t="shared" si="164"/>
        <v>504.95</v>
      </c>
      <c r="AG171" s="92">
        <f t="shared" si="164"/>
        <v>371.97</v>
      </c>
      <c r="AH171" s="92">
        <f t="shared" si="164"/>
        <v>908.77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31867.69</v>
      </c>
      <c r="K173" s="74"/>
      <c r="L173" s="74">
        <v>59.46</v>
      </c>
      <c r="M173" s="74">
        <v>7213.44</v>
      </c>
      <c r="N173" s="74"/>
      <c r="O173" s="74">
        <v>1786.54</v>
      </c>
      <c r="P173" s="74">
        <v>1371.57</v>
      </c>
      <c r="Q173" s="74">
        <v>18341.53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1309.46</v>
      </c>
      <c r="AF173" s="74">
        <v>504.95</v>
      </c>
      <c r="AG173" s="74">
        <v>371.97</v>
      </c>
      <c r="AH173" s="74">
        <v>908.77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7407460.709999999</v>
      </c>
      <c r="K175" s="64">
        <f>SUM(K176,K183)</f>
        <v>0</v>
      </c>
      <c r="L175" s="64">
        <f t="shared" ref="L175:BW175" si="167">SUM(L176,L183)</f>
        <v>12689.029999999999</v>
      </c>
      <c r="M175" s="64">
        <f t="shared" si="167"/>
        <v>156424.32000000001</v>
      </c>
      <c r="N175" s="64">
        <f t="shared" si="167"/>
        <v>0</v>
      </c>
      <c r="O175" s="64">
        <f t="shared" si="167"/>
        <v>10317.990000000002</v>
      </c>
      <c r="P175" s="64">
        <f t="shared" si="167"/>
        <v>343325.15</v>
      </c>
      <c r="Q175" s="64">
        <f t="shared" si="167"/>
        <v>724633.54</v>
      </c>
      <c r="R175" s="64">
        <f t="shared" si="167"/>
        <v>0</v>
      </c>
      <c r="S175" s="64">
        <f t="shared" si="167"/>
        <v>0</v>
      </c>
      <c r="T175" s="64">
        <f t="shared" si="167"/>
        <v>217863.63</v>
      </c>
      <c r="U175" s="64">
        <f t="shared" si="167"/>
        <v>332008.49</v>
      </c>
      <c r="V175" s="64">
        <f t="shared" si="167"/>
        <v>34866.189999999995</v>
      </c>
      <c r="W175" s="64">
        <f t="shared" si="167"/>
        <v>79437.739999999991</v>
      </c>
      <c r="X175" s="64">
        <f t="shared" si="167"/>
        <v>57376.86</v>
      </c>
      <c r="Y175" s="64">
        <f t="shared" si="167"/>
        <v>9023.15</v>
      </c>
      <c r="Z175" s="64">
        <f t="shared" si="167"/>
        <v>1062483.98</v>
      </c>
      <c r="AA175" s="64">
        <f t="shared" si="167"/>
        <v>1806163.8899999997</v>
      </c>
      <c r="AB175" s="64">
        <f t="shared" si="167"/>
        <v>0</v>
      </c>
      <c r="AC175" s="64">
        <f t="shared" si="167"/>
        <v>492015.9</v>
      </c>
      <c r="AD175" s="64">
        <f t="shared" si="167"/>
        <v>444334.72</v>
      </c>
      <c r="AE175" s="64">
        <f t="shared" si="167"/>
        <v>33946.97</v>
      </c>
      <c r="AF175" s="64">
        <f t="shared" si="167"/>
        <v>59998.020000000004</v>
      </c>
      <c r="AG175" s="64">
        <f t="shared" si="167"/>
        <v>47491.53</v>
      </c>
      <c r="AH175" s="64">
        <f t="shared" si="167"/>
        <v>51037.790000000008</v>
      </c>
      <c r="AI175" s="64">
        <f t="shared" si="167"/>
        <v>147760.6</v>
      </c>
      <c r="AJ175" s="64">
        <f t="shared" si="167"/>
        <v>0</v>
      </c>
      <c r="AK175" s="64">
        <f t="shared" si="167"/>
        <v>83759.22</v>
      </c>
      <c r="AL175" s="64">
        <f t="shared" si="167"/>
        <v>53465.88</v>
      </c>
      <c r="AM175" s="64">
        <f t="shared" si="167"/>
        <v>572885.87</v>
      </c>
      <c r="AN175" s="64">
        <f t="shared" si="167"/>
        <v>1013.65</v>
      </c>
      <c r="AO175" s="64">
        <f t="shared" si="167"/>
        <v>532749.82999999996</v>
      </c>
      <c r="AP175" s="64">
        <f t="shared" si="167"/>
        <v>40386.770000000004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4359397.96</v>
      </c>
      <c r="K176" s="64">
        <f>SUM(K177:K182)</f>
        <v>0</v>
      </c>
      <c r="L176" s="64">
        <f t="shared" ref="L176:CG176" si="170">SUM(L177:L182)</f>
        <v>3796.2599999999998</v>
      </c>
      <c r="M176" s="64">
        <f t="shared" si="170"/>
        <v>58322.27</v>
      </c>
      <c r="N176" s="64">
        <f t="shared" si="170"/>
        <v>0</v>
      </c>
      <c r="O176" s="64">
        <f t="shared" si="170"/>
        <v>4873.8700000000008</v>
      </c>
      <c r="P176" s="64">
        <f t="shared" si="170"/>
        <v>192234.99</v>
      </c>
      <c r="Q176" s="64">
        <f t="shared" si="170"/>
        <v>390006.15</v>
      </c>
      <c r="R176" s="64">
        <f t="shared" si="170"/>
        <v>0</v>
      </c>
      <c r="S176" s="64">
        <f t="shared" si="170"/>
        <v>0</v>
      </c>
      <c r="T176" s="64">
        <f t="shared" si="170"/>
        <v>33546.25</v>
      </c>
      <c r="U176" s="64">
        <f t="shared" si="170"/>
        <v>57715.25</v>
      </c>
      <c r="V176" s="64">
        <f t="shared" si="170"/>
        <v>30760.739999999998</v>
      </c>
      <c r="W176" s="64">
        <f t="shared" si="170"/>
        <v>79437.739999999991</v>
      </c>
      <c r="X176" s="64">
        <f t="shared" si="170"/>
        <v>48247.29</v>
      </c>
      <c r="Y176" s="64">
        <f t="shared" si="170"/>
        <v>7433.23</v>
      </c>
      <c r="Z176" s="64">
        <f t="shared" si="170"/>
        <v>661424.82999999996</v>
      </c>
      <c r="AA176" s="64">
        <f t="shared" si="170"/>
        <v>1517893.7799999998</v>
      </c>
      <c r="AB176" s="64">
        <f t="shared" si="170"/>
        <v>0</v>
      </c>
      <c r="AC176" s="64">
        <f t="shared" si="170"/>
        <v>244232.12</v>
      </c>
      <c r="AD176" s="64">
        <f t="shared" si="170"/>
        <v>57028.6</v>
      </c>
      <c r="AE176" s="64">
        <f t="shared" si="170"/>
        <v>3765.58</v>
      </c>
      <c r="AF176" s="64">
        <f t="shared" si="170"/>
        <v>29777.620000000003</v>
      </c>
      <c r="AG176" s="64">
        <f t="shared" si="170"/>
        <v>25131.42</v>
      </c>
      <c r="AH176" s="64">
        <f t="shared" si="170"/>
        <v>27646.590000000004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443213.89999999997</v>
      </c>
      <c r="AN176" s="64">
        <f t="shared" si="170"/>
        <v>1013.65</v>
      </c>
      <c r="AO176" s="64">
        <f t="shared" si="170"/>
        <v>402648.04</v>
      </c>
      <c r="AP176" s="64">
        <f t="shared" si="170"/>
        <v>39247.79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676851.59</v>
      </c>
      <c r="K177" s="74"/>
      <c r="L177" s="74">
        <v>257.18</v>
      </c>
      <c r="M177" s="74">
        <v>3091.74</v>
      </c>
      <c r="N177" s="74"/>
      <c r="O177" s="74">
        <v>2659.11</v>
      </c>
      <c r="P177" s="74">
        <v>48494.68</v>
      </c>
      <c r="Q177" s="74">
        <v>70926.600000000006</v>
      </c>
      <c r="R177" s="74"/>
      <c r="S177" s="74"/>
      <c r="T177" s="74"/>
      <c r="U177" s="74"/>
      <c r="V177" s="74">
        <v>4629.99</v>
      </c>
      <c r="W177" s="74">
        <v>44792.97</v>
      </c>
      <c r="X177" s="74">
        <v>16941.95</v>
      </c>
      <c r="Y177" s="74"/>
      <c r="Z177" s="74">
        <v>77578.5</v>
      </c>
      <c r="AA177" s="74"/>
      <c r="AB177" s="74"/>
      <c r="AC177" s="74"/>
      <c r="AD177" s="74"/>
      <c r="AE177" s="74">
        <v>1353.57</v>
      </c>
      <c r="AF177" s="74">
        <v>5126.18</v>
      </c>
      <c r="AG177" s="74">
        <v>1611.55</v>
      </c>
      <c r="AH177" s="74">
        <v>5708.52</v>
      </c>
      <c r="AI177" s="74"/>
      <c r="AJ177" s="74"/>
      <c r="AK177" s="74"/>
      <c r="AL177" s="74"/>
      <c r="AM177" s="74">
        <v>191803.56</v>
      </c>
      <c r="AN177" s="74">
        <v>170.35</v>
      </c>
      <c r="AO177" s="74">
        <v>193571.24</v>
      </c>
      <c r="AP177" s="74">
        <v>8133.9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2835610.84</v>
      </c>
      <c r="K178" s="74"/>
      <c r="L178" s="74">
        <v>2050.54</v>
      </c>
      <c r="M178" s="74">
        <v>46971.99</v>
      </c>
      <c r="N178" s="74"/>
      <c r="O178" s="74"/>
      <c r="P178" s="74">
        <v>143740.31</v>
      </c>
      <c r="Q178" s="74">
        <v>247333.3</v>
      </c>
      <c r="R178" s="74"/>
      <c r="S178" s="74"/>
      <c r="T178" s="74">
        <v>33546.25</v>
      </c>
      <c r="U178" s="74">
        <v>57715.25</v>
      </c>
      <c r="V178" s="74">
        <v>5149.2</v>
      </c>
      <c r="W178" s="74"/>
      <c r="X178" s="74"/>
      <c r="Y178" s="74">
        <v>3215.83</v>
      </c>
      <c r="Z178" s="74">
        <v>583846.32999999996</v>
      </c>
      <c r="AA178" s="74">
        <v>962396.96</v>
      </c>
      <c r="AB178" s="74"/>
      <c r="AC178" s="74">
        <v>244232.12</v>
      </c>
      <c r="AD178" s="74">
        <v>57028.6</v>
      </c>
      <c r="AE178" s="74">
        <v>2412.0100000000002</v>
      </c>
      <c r="AF178" s="74">
        <v>10100.25</v>
      </c>
      <c r="AG178" s="74">
        <v>4455.46</v>
      </c>
      <c r="AH178" s="74">
        <v>11029.38</v>
      </c>
      <c r="AI178" s="74"/>
      <c r="AJ178" s="74"/>
      <c r="AK178" s="74"/>
      <c r="AL178" s="74"/>
      <c r="AM178" s="74">
        <v>197605.29</v>
      </c>
      <c r="AN178" s="74">
        <v>156.6</v>
      </c>
      <c r="AO178" s="74">
        <v>209076.8</v>
      </c>
      <c r="AP178" s="74">
        <v>13548.37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846889.37</v>
      </c>
      <c r="K179" s="74"/>
      <c r="L179" s="74">
        <v>1488.54</v>
      </c>
      <c r="M179" s="74">
        <v>8258.5400000000009</v>
      </c>
      <c r="N179" s="74"/>
      <c r="O179" s="74">
        <v>2214.7600000000002</v>
      </c>
      <c r="P179" s="74"/>
      <c r="Q179" s="74">
        <v>71746.25</v>
      </c>
      <c r="R179" s="74"/>
      <c r="S179" s="74"/>
      <c r="T179" s="74"/>
      <c r="U179" s="74"/>
      <c r="V179" s="74">
        <v>20981.55</v>
      </c>
      <c r="W179" s="74">
        <v>34644.769999999997</v>
      </c>
      <c r="X179" s="74">
        <v>31305.34</v>
      </c>
      <c r="Y179" s="74">
        <v>4217.3999999999996</v>
      </c>
      <c r="Z179" s="74"/>
      <c r="AA179" s="74">
        <v>555496.81999999995</v>
      </c>
      <c r="AB179" s="74"/>
      <c r="AC179" s="74"/>
      <c r="AD179" s="74"/>
      <c r="AE179" s="74"/>
      <c r="AF179" s="74">
        <v>14551.19</v>
      </c>
      <c r="AG179" s="74">
        <v>19064.41</v>
      </c>
      <c r="AH179" s="74">
        <v>10908.69</v>
      </c>
      <c r="AI179" s="74"/>
      <c r="AJ179" s="74"/>
      <c r="AK179" s="74"/>
      <c r="AL179" s="74"/>
      <c r="AM179" s="74">
        <v>53805.05</v>
      </c>
      <c r="AN179" s="74">
        <v>640.54</v>
      </c>
      <c r="AO179" s="74"/>
      <c r="AP179" s="74">
        <v>17565.52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46.16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46.16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3048062.75</v>
      </c>
      <c r="K183" s="64">
        <f>SUM(K184:K187)</f>
        <v>0</v>
      </c>
      <c r="L183" s="64">
        <f t="shared" ref="L183:CG183" si="172">SUM(L184:L187)</f>
        <v>8892.7699999999986</v>
      </c>
      <c r="M183" s="64">
        <f t="shared" si="172"/>
        <v>98102.05</v>
      </c>
      <c r="N183" s="64">
        <f t="shared" si="172"/>
        <v>0</v>
      </c>
      <c r="O183" s="64">
        <f t="shared" si="172"/>
        <v>5444.12</v>
      </c>
      <c r="P183" s="64">
        <f t="shared" si="172"/>
        <v>151090.16</v>
      </c>
      <c r="Q183" s="64">
        <f t="shared" si="172"/>
        <v>334627.39</v>
      </c>
      <c r="R183" s="64">
        <f t="shared" si="172"/>
        <v>0</v>
      </c>
      <c r="S183" s="64">
        <f t="shared" si="172"/>
        <v>0</v>
      </c>
      <c r="T183" s="64">
        <f t="shared" si="172"/>
        <v>184317.38</v>
      </c>
      <c r="U183" s="64">
        <f t="shared" si="172"/>
        <v>274293.24</v>
      </c>
      <c r="V183" s="64">
        <f t="shared" si="172"/>
        <v>4105.45</v>
      </c>
      <c r="W183" s="64">
        <f t="shared" si="172"/>
        <v>0</v>
      </c>
      <c r="X183" s="64">
        <f t="shared" si="172"/>
        <v>9129.57</v>
      </c>
      <c r="Y183" s="64">
        <f t="shared" si="172"/>
        <v>1589.92</v>
      </c>
      <c r="Z183" s="64">
        <f t="shared" si="172"/>
        <v>401059.14999999997</v>
      </c>
      <c r="AA183" s="64">
        <f t="shared" si="172"/>
        <v>288270.11</v>
      </c>
      <c r="AB183" s="64">
        <f t="shared" si="172"/>
        <v>0</v>
      </c>
      <c r="AC183" s="64">
        <f t="shared" si="172"/>
        <v>247783.78</v>
      </c>
      <c r="AD183" s="64">
        <f t="shared" si="172"/>
        <v>387306.12</v>
      </c>
      <c r="AE183" s="64">
        <f t="shared" si="172"/>
        <v>30181.39</v>
      </c>
      <c r="AF183" s="64">
        <f t="shared" si="172"/>
        <v>30220.400000000001</v>
      </c>
      <c r="AG183" s="64">
        <f t="shared" si="172"/>
        <v>22360.11</v>
      </c>
      <c r="AH183" s="64">
        <f t="shared" si="172"/>
        <v>23391.200000000001</v>
      </c>
      <c r="AI183" s="64">
        <f t="shared" si="172"/>
        <v>147760.6</v>
      </c>
      <c r="AJ183" s="64">
        <f t="shared" si="172"/>
        <v>0</v>
      </c>
      <c r="AK183" s="64">
        <f t="shared" si="172"/>
        <v>83759.22</v>
      </c>
      <c r="AL183" s="64">
        <f t="shared" si="172"/>
        <v>53465.88</v>
      </c>
      <c r="AM183" s="64">
        <f t="shared" si="172"/>
        <v>129671.97</v>
      </c>
      <c r="AN183" s="64">
        <f t="shared" si="172"/>
        <v>0</v>
      </c>
      <c r="AO183" s="64">
        <f t="shared" si="172"/>
        <v>130101.79</v>
      </c>
      <c r="AP183" s="64">
        <f t="shared" si="172"/>
        <v>1138.98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2988217.42</v>
      </c>
      <c r="K184" s="74"/>
      <c r="L184" s="74">
        <v>8700.2199999999993</v>
      </c>
      <c r="M184" s="74">
        <v>85527.1</v>
      </c>
      <c r="N184" s="74"/>
      <c r="O184" s="74">
        <v>3454.94</v>
      </c>
      <c r="P184" s="74">
        <v>149389.37</v>
      </c>
      <c r="Q184" s="74">
        <v>304231.74</v>
      </c>
      <c r="R184" s="74"/>
      <c r="S184" s="74"/>
      <c r="T184" s="74">
        <v>184317.38</v>
      </c>
      <c r="U184" s="74">
        <v>274293.24</v>
      </c>
      <c r="V184" s="74">
        <v>4105.45</v>
      </c>
      <c r="W184" s="74"/>
      <c r="X184" s="74">
        <v>7365.41</v>
      </c>
      <c r="Y184" s="74">
        <v>1589.92</v>
      </c>
      <c r="Z184" s="74">
        <v>401055.91</v>
      </c>
      <c r="AA184" s="74">
        <v>288270.11</v>
      </c>
      <c r="AB184" s="74"/>
      <c r="AC184" s="74">
        <v>247783.78</v>
      </c>
      <c r="AD184" s="74">
        <v>387306.12</v>
      </c>
      <c r="AE184" s="74">
        <v>28478.11</v>
      </c>
      <c r="AF184" s="74">
        <v>28756.13</v>
      </c>
      <c r="AG184" s="74">
        <v>20972.59</v>
      </c>
      <c r="AH184" s="74">
        <v>21299.89</v>
      </c>
      <c r="AI184" s="74">
        <v>147760.6</v>
      </c>
      <c r="AJ184" s="74"/>
      <c r="AK184" s="74">
        <v>83759.22</v>
      </c>
      <c r="AL184" s="74">
        <v>53465.88</v>
      </c>
      <c r="AM184" s="74">
        <v>125258.61</v>
      </c>
      <c r="AN184" s="74"/>
      <c r="AO184" s="74">
        <v>130101.79</v>
      </c>
      <c r="AP184" s="74">
        <v>973.91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59845.329999999994</v>
      </c>
      <c r="K185" s="74"/>
      <c r="L185" s="74">
        <v>192.55</v>
      </c>
      <c r="M185" s="74">
        <v>12574.95</v>
      </c>
      <c r="N185" s="74"/>
      <c r="O185" s="74">
        <v>1989.18</v>
      </c>
      <c r="P185" s="74">
        <v>1700.79</v>
      </c>
      <c r="Q185" s="74">
        <v>30395.65</v>
      </c>
      <c r="R185" s="74"/>
      <c r="S185" s="74"/>
      <c r="T185" s="74"/>
      <c r="U185" s="74"/>
      <c r="V185" s="74"/>
      <c r="W185" s="74"/>
      <c r="X185" s="74">
        <v>1764.16</v>
      </c>
      <c r="Y185" s="74"/>
      <c r="Z185" s="74">
        <v>3.24</v>
      </c>
      <c r="AA185" s="74"/>
      <c r="AB185" s="74"/>
      <c r="AC185" s="74"/>
      <c r="AD185" s="74"/>
      <c r="AE185" s="74">
        <v>1703.28</v>
      </c>
      <c r="AF185" s="74">
        <v>1464.27</v>
      </c>
      <c r="AG185" s="74">
        <v>1387.52</v>
      </c>
      <c r="AH185" s="74">
        <v>2091.31</v>
      </c>
      <c r="AI185" s="74"/>
      <c r="AJ185" s="74"/>
      <c r="AK185" s="74"/>
      <c r="AL185" s="74"/>
      <c r="AM185" s="74">
        <v>4413.3599999999997</v>
      </c>
      <c r="AN185" s="74"/>
      <c r="AO185" s="74"/>
      <c r="AP185" s="74">
        <v>165.07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951294.17</v>
      </c>
      <c r="K189" s="64">
        <f>SUM(K190,K191)</f>
        <v>0</v>
      </c>
      <c r="L189" s="64">
        <f t="shared" ref="L189:BW189" si="174">SUM(L190,L191)</f>
        <v>1773.47</v>
      </c>
      <c r="M189" s="64">
        <f t="shared" si="174"/>
        <v>56343.289999999994</v>
      </c>
      <c r="N189" s="64">
        <f t="shared" si="174"/>
        <v>0</v>
      </c>
      <c r="O189" s="64">
        <f t="shared" si="174"/>
        <v>6042.0999999999995</v>
      </c>
      <c r="P189" s="64">
        <f t="shared" si="174"/>
        <v>11734.39</v>
      </c>
      <c r="Q189" s="64">
        <f t="shared" si="174"/>
        <v>126999.09</v>
      </c>
      <c r="R189" s="64">
        <f t="shared" si="174"/>
        <v>0</v>
      </c>
      <c r="S189" s="64">
        <f t="shared" si="174"/>
        <v>0</v>
      </c>
      <c r="T189" s="64">
        <f t="shared" si="174"/>
        <v>39382.980000000003</v>
      </c>
      <c r="U189" s="64">
        <f t="shared" si="174"/>
        <v>57519</v>
      </c>
      <c r="V189" s="64">
        <f t="shared" si="174"/>
        <v>0</v>
      </c>
      <c r="W189" s="64">
        <f t="shared" si="174"/>
        <v>0</v>
      </c>
      <c r="X189" s="64">
        <f t="shared" si="174"/>
        <v>135342.93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8353.93</v>
      </c>
      <c r="AF189" s="64">
        <f t="shared" si="174"/>
        <v>5763.1399999999994</v>
      </c>
      <c r="AG189" s="64">
        <f t="shared" si="174"/>
        <v>3819.48</v>
      </c>
      <c r="AH189" s="64">
        <f t="shared" si="174"/>
        <v>6917.29</v>
      </c>
      <c r="AI189" s="64">
        <f t="shared" si="174"/>
        <v>0</v>
      </c>
      <c r="AJ189" s="64">
        <f t="shared" si="174"/>
        <v>2913.61</v>
      </c>
      <c r="AK189" s="64">
        <f t="shared" si="174"/>
        <v>268999.74</v>
      </c>
      <c r="AL189" s="64">
        <f t="shared" si="174"/>
        <v>197036.06</v>
      </c>
      <c r="AM189" s="64">
        <f t="shared" si="174"/>
        <v>2185.88</v>
      </c>
      <c r="AN189" s="64">
        <f t="shared" si="174"/>
        <v>0</v>
      </c>
      <c r="AO189" s="64">
        <f t="shared" si="174"/>
        <v>9642.15</v>
      </c>
      <c r="AP189" s="64">
        <f t="shared" si="174"/>
        <v>10525.64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22613.84</v>
      </c>
      <c r="K190" s="74"/>
      <c r="L190" s="74">
        <v>245.77</v>
      </c>
      <c r="M190" s="74">
        <v>5844.56</v>
      </c>
      <c r="N190" s="74"/>
      <c r="O190" s="74">
        <v>250.24</v>
      </c>
      <c r="P190" s="74">
        <v>340.39</v>
      </c>
      <c r="Q190" s="74">
        <v>6699.04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862.67</v>
      </c>
      <c r="AF190" s="74">
        <v>243.82</v>
      </c>
      <c r="AG190" s="74">
        <v>104.93</v>
      </c>
      <c r="AH190" s="74">
        <v>16.100000000000001</v>
      </c>
      <c r="AI190" s="74"/>
      <c r="AJ190" s="74"/>
      <c r="AK190" s="74"/>
      <c r="AL190" s="74"/>
      <c r="AM190" s="74"/>
      <c r="AN190" s="74"/>
      <c r="AO190" s="74">
        <v>5999.01</v>
      </c>
      <c r="AP190" s="74">
        <v>2007.31</v>
      </c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928680.33</v>
      </c>
      <c r="K191" s="78">
        <f>SUM(K192:K195)</f>
        <v>0</v>
      </c>
      <c r="L191" s="78">
        <f t="shared" ref="L191:CG191" si="177">SUM(L192:L195)</f>
        <v>1527.7</v>
      </c>
      <c r="M191" s="78">
        <f t="shared" si="177"/>
        <v>50498.729999999996</v>
      </c>
      <c r="N191" s="78">
        <f t="shared" si="177"/>
        <v>0</v>
      </c>
      <c r="O191" s="78">
        <f t="shared" si="177"/>
        <v>5791.86</v>
      </c>
      <c r="P191" s="78">
        <f t="shared" si="177"/>
        <v>11394</v>
      </c>
      <c r="Q191" s="78">
        <f t="shared" si="177"/>
        <v>120300.05</v>
      </c>
      <c r="R191" s="78">
        <f t="shared" si="177"/>
        <v>0</v>
      </c>
      <c r="S191" s="78">
        <f t="shared" si="177"/>
        <v>0</v>
      </c>
      <c r="T191" s="78">
        <f t="shared" si="177"/>
        <v>39382.980000000003</v>
      </c>
      <c r="U191" s="78">
        <f t="shared" si="177"/>
        <v>57519</v>
      </c>
      <c r="V191" s="78">
        <f t="shared" si="177"/>
        <v>0</v>
      </c>
      <c r="W191" s="78">
        <f t="shared" si="177"/>
        <v>0</v>
      </c>
      <c r="X191" s="78">
        <f t="shared" si="177"/>
        <v>135342.93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7491.26</v>
      </c>
      <c r="AF191" s="78">
        <f t="shared" si="177"/>
        <v>5519.32</v>
      </c>
      <c r="AG191" s="78">
        <f t="shared" si="177"/>
        <v>3714.55</v>
      </c>
      <c r="AH191" s="78">
        <f t="shared" si="177"/>
        <v>6901.19</v>
      </c>
      <c r="AI191" s="78">
        <f t="shared" si="177"/>
        <v>0</v>
      </c>
      <c r="AJ191" s="78">
        <f t="shared" si="177"/>
        <v>2913.61</v>
      </c>
      <c r="AK191" s="78">
        <f t="shared" si="177"/>
        <v>268999.74</v>
      </c>
      <c r="AL191" s="78">
        <f t="shared" si="177"/>
        <v>197036.06</v>
      </c>
      <c r="AM191" s="78">
        <f t="shared" si="177"/>
        <v>2185.88</v>
      </c>
      <c r="AN191" s="78">
        <f t="shared" si="177"/>
        <v>0</v>
      </c>
      <c r="AO191" s="78">
        <f t="shared" si="177"/>
        <v>3643.14</v>
      </c>
      <c r="AP191" s="78">
        <f t="shared" si="177"/>
        <v>8518.33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11084.58</v>
      </c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>
        <v>8170.97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2913.61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683592.90000000014</v>
      </c>
      <c r="K194" s="74"/>
      <c r="L194" s="74">
        <v>1036.5</v>
      </c>
      <c r="M194" s="74">
        <v>26595.95</v>
      </c>
      <c r="N194" s="74"/>
      <c r="O194" s="74"/>
      <c r="P194" s="74">
        <v>11394</v>
      </c>
      <c r="Q194" s="74">
        <v>63665.120000000003</v>
      </c>
      <c r="R194" s="74"/>
      <c r="S194" s="74"/>
      <c r="T194" s="74">
        <v>39382.980000000003</v>
      </c>
      <c r="U194" s="74">
        <v>57519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4402.3999999999996</v>
      </c>
      <c r="AF194" s="74">
        <v>2934.67</v>
      </c>
      <c r="AG194" s="74">
        <v>1737.76</v>
      </c>
      <c r="AH194" s="74">
        <v>3059.7</v>
      </c>
      <c r="AI194" s="74"/>
      <c r="AJ194" s="74"/>
      <c r="AK194" s="74">
        <v>268999.74</v>
      </c>
      <c r="AL194" s="74">
        <v>197036.06</v>
      </c>
      <c r="AM194" s="74">
        <v>2185.88</v>
      </c>
      <c r="AN194" s="74"/>
      <c r="AO194" s="74">
        <v>3643.14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234002.84999999998</v>
      </c>
      <c r="K195" s="74"/>
      <c r="L195" s="74">
        <v>491.2</v>
      </c>
      <c r="M195" s="74">
        <v>23902.78</v>
      </c>
      <c r="N195" s="74"/>
      <c r="O195" s="74">
        <v>5791.86</v>
      </c>
      <c r="P195" s="74"/>
      <c r="Q195" s="74">
        <v>56634.93</v>
      </c>
      <c r="R195" s="74"/>
      <c r="S195" s="74"/>
      <c r="T195" s="74"/>
      <c r="U195" s="74"/>
      <c r="V195" s="74"/>
      <c r="W195" s="74"/>
      <c r="X195" s="74">
        <v>127171.96</v>
      </c>
      <c r="Y195" s="74"/>
      <c r="Z195" s="74"/>
      <c r="AA195" s="74"/>
      <c r="AB195" s="74"/>
      <c r="AC195" s="74"/>
      <c r="AD195" s="74"/>
      <c r="AE195" s="74">
        <v>3088.86</v>
      </c>
      <c r="AF195" s="74">
        <v>2584.65</v>
      </c>
      <c r="AG195" s="74">
        <v>1976.79</v>
      </c>
      <c r="AH195" s="74">
        <v>3841.49</v>
      </c>
      <c r="AI195" s="74"/>
      <c r="AJ195" s="74"/>
      <c r="AK195" s="74"/>
      <c r="AL195" s="74"/>
      <c r="AM195" s="74"/>
      <c r="AN195" s="74"/>
      <c r="AO195" s="74"/>
      <c r="AP195" s="74">
        <v>8518.33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1622442.4799999997</v>
      </c>
      <c r="K197" s="64">
        <f>SUM(K203,K198)</f>
        <v>0</v>
      </c>
      <c r="L197" s="64">
        <f t="shared" ref="L197:BW197" si="179">SUM(L203,L198)</f>
        <v>6655.07</v>
      </c>
      <c r="M197" s="64">
        <f t="shared" si="179"/>
        <v>426323.41</v>
      </c>
      <c r="N197" s="64">
        <f t="shared" si="179"/>
        <v>0</v>
      </c>
      <c r="O197" s="64">
        <f t="shared" si="179"/>
        <v>30389.42</v>
      </c>
      <c r="P197" s="64">
        <f t="shared" si="179"/>
        <v>32127.68</v>
      </c>
      <c r="Q197" s="64">
        <f t="shared" si="179"/>
        <v>831136.98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121515.31999999999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1136.2</v>
      </c>
      <c r="AC197" s="64">
        <f t="shared" si="179"/>
        <v>0</v>
      </c>
      <c r="AD197" s="64">
        <f t="shared" si="179"/>
        <v>11488.22</v>
      </c>
      <c r="AE197" s="64">
        <f t="shared" si="179"/>
        <v>64787.49</v>
      </c>
      <c r="AF197" s="64">
        <f t="shared" si="179"/>
        <v>26667.129999999997</v>
      </c>
      <c r="AG197" s="64">
        <f t="shared" si="179"/>
        <v>19862.73</v>
      </c>
      <c r="AH197" s="64">
        <f t="shared" si="179"/>
        <v>35444.57</v>
      </c>
      <c r="AI197" s="64">
        <f t="shared" si="179"/>
        <v>0</v>
      </c>
      <c r="AJ197" s="64">
        <f t="shared" si="179"/>
        <v>1169.2</v>
      </c>
      <c r="AK197" s="64">
        <f t="shared" si="179"/>
        <v>11003.18</v>
      </c>
      <c r="AL197" s="64">
        <f t="shared" si="179"/>
        <v>2414.92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320.95999999999998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970048.14</v>
      </c>
      <c r="K198" s="92">
        <f>SUM(K199:K202)</f>
        <v>0</v>
      </c>
      <c r="L198" s="92">
        <f t="shared" ref="L198:BW198" si="182">SUM(L199:L202)</f>
        <v>4569.03</v>
      </c>
      <c r="M198" s="92">
        <f t="shared" si="182"/>
        <v>288025.55</v>
      </c>
      <c r="N198" s="92">
        <f t="shared" si="182"/>
        <v>0</v>
      </c>
      <c r="O198" s="92">
        <f t="shared" si="182"/>
        <v>22545.769999999997</v>
      </c>
      <c r="P198" s="92">
        <f t="shared" si="182"/>
        <v>18655.75</v>
      </c>
      <c r="Q198" s="92">
        <f t="shared" si="182"/>
        <v>496942.76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28333.64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1136.2</v>
      </c>
      <c r="AC198" s="92">
        <f t="shared" si="182"/>
        <v>0</v>
      </c>
      <c r="AD198" s="92">
        <f t="shared" si="182"/>
        <v>11488.22</v>
      </c>
      <c r="AE198" s="92">
        <f t="shared" si="182"/>
        <v>40867.81</v>
      </c>
      <c r="AF198" s="92">
        <f t="shared" si="182"/>
        <v>15771.899999999998</v>
      </c>
      <c r="AG198" s="92">
        <f t="shared" si="182"/>
        <v>11780.099999999999</v>
      </c>
      <c r="AH198" s="92">
        <f t="shared" si="182"/>
        <v>17861.310000000001</v>
      </c>
      <c r="AI198" s="92">
        <f t="shared" si="182"/>
        <v>0</v>
      </c>
      <c r="AJ198" s="92">
        <f t="shared" si="182"/>
        <v>1169.2</v>
      </c>
      <c r="AK198" s="92">
        <f t="shared" si="182"/>
        <v>8925.49</v>
      </c>
      <c r="AL198" s="92">
        <f t="shared" si="182"/>
        <v>1975.4099999999999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111605.49999999997</v>
      </c>
      <c r="K199" s="74"/>
      <c r="L199" s="74">
        <v>378.93</v>
      </c>
      <c r="M199" s="74">
        <v>26323.07</v>
      </c>
      <c r="N199" s="74"/>
      <c r="O199" s="74"/>
      <c r="P199" s="74">
        <v>4269.2299999999996</v>
      </c>
      <c r="Q199" s="74">
        <v>64382.95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4949.9799999999996</v>
      </c>
      <c r="AF199" s="74">
        <v>1927.78</v>
      </c>
      <c r="AG199" s="74">
        <v>1283.5899999999999</v>
      </c>
      <c r="AH199" s="74">
        <v>3467.18</v>
      </c>
      <c r="AI199" s="74"/>
      <c r="AJ199" s="74"/>
      <c r="AK199" s="74">
        <v>3206.56</v>
      </c>
      <c r="AL199" s="74">
        <v>1416.23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122809.32999999999</v>
      </c>
      <c r="K200" s="74"/>
      <c r="L200" s="74">
        <v>1026.4100000000001</v>
      </c>
      <c r="M200" s="74">
        <v>32222.77</v>
      </c>
      <c r="N200" s="74"/>
      <c r="O200" s="74">
        <v>1701.66</v>
      </c>
      <c r="P200" s="74">
        <v>3270.36</v>
      </c>
      <c r="Q200" s="74">
        <v>60180.79</v>
      </c>
      <c r="R200" s="74"/>
      <c r="S200" s="74"/>
      <c r="T200" s="74"/>
      <c r="U200" s="74"/>
      <c r="V200" s="74"/>
      <c r="W200" s="74"/>
      <c r="X200" s="74">
        <v>13189.48</v>
      </c>
      <c r="Y200" s="74"/>
      <c r="Z200" s="74"/>
      <c r="AA200" s="74"/>
      <c r="AB200" s="74"/>
      <c r="AC200" s="74"/>
      <c r="AD200" s="74"/>
      <c r="AE200" s="74">
        <v>5141.53</v>
      </c>
      <c r="AF200" s="74">
        <v>2092.04</v>
      </c>
      <c r="AG200" s="74">
        <v>1657.89</v>
      </c>
      <c r="AH200" s="74">
        <v>2326.4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133332.08999999997</v>
      </c>
      <c r="K201" s="74"/>
      <c r="L201" s="74">
        <v>1266.6099999999999</v>
      </c>
      <c r="M201" s="74">
        <v>44448.71</v>
      </c>
      <c r="N201" s="74"/>
      <c r="O201" s="74">
        <v>1371.92</v>
      </c>
      <c r="P201" s="74">
        <v>2462.77</v>
      </c>
      <c r="Q201" s="74">
        <v>69316.2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7033.34</v>
      </c>
      <c r="AF201" s="74">
        <v>2531.6999999999998</v>
      </c>
      <c r="AG201" s="74">
        <v>1928.76</v>
      </c>
      <c r="AH201" s="74">
        <v>2265.04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602301.21999999986</v>
      </c>
      <c r="K202" s="74"/>
      <c r="L202" s="74">
        <v>1897.08</v>
      </c>
      <c r="M202" s="74">
        <v>185031</v>
      </c>
      <c r="N202" s="74"/>
      <c r="O202" s="74">
        <v>19472.189999999999</v>
      </c>
      <c r="P202" s="74">
        <v>8653.39</v>
      </c>
      <c r="Q202" s="74">
        <v>303062.82</v>
      </c>
      <c r="R202" s="74"/>
      <c r="S202" s="74"/>
      <c r="T202" s="74"/>
      <c r="U202" s="74"/>
      <c r="V202" s="74"/>
      <c r="W202" s="74"/>
      <c r="X202" s="74">
        <v>14437.12</v>
      </c>
      <c r="Y202" s="74"/>
      <c r="Z202" s="74"/>
      <c r="AA202" s="74"/>
      <c r="AB202" s="74">
        <v>1136.2</v>
      </c>
      <c r="AC202" s="74"/>
      <c r="AD202" s="74">
        <v>11488.22</v>
      </c>
      <c r="AE202" s="74">
        <v>23742.959999999999</v>
      </c>
      <c r="AF202" s="74">
        <v>9220.3799999999992</v>
      </c>
      <c r="AG202" s="74">
        <v>6909.86</v>
      </c>
      <c r="AH202" s="74">
        <v>9802.69</v>
      </c>
      <c r="AI202" s="74"/>
      <c r="AJ202" s="74">
        <v>1169.2</v>
      </c>
      <c r="AK202" s="74">
        <v>5718.93</v>
      </c>
      <c r="AL202" s="74">
        <v>559.17999999999995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652394.33999999985</v>
      </c>
      <c r="K203" s="92">
        <f>SUM(K204:K207)</f>
        <v>0</v>
      </c>
      <c r="L203" s="92">
        <f t="shared" ref="L203:BW203" si="186">SUM(L204:L207)</f>
        <v>2086.04</v>
      </c>
      <c r="M203" s="92">
        <f t="shared" si="186"/>
        <v>138297.85999999999</v>
      </c>
      <c r="N203" s="92">
        <f t="shared" si="186"/>
        <v>0</v>
      </c>
      <c r="O203" s="92">
        <f t="shared" si="186"/>
        <v>7843.65</v>
      </c>
      <c r="P203" s="92">
        <f t="shared" si="186"/>
        <v>13471.929999999998</v>
      </c>
      <c r="Q203" s="92">
        <f t="shared" si="186"/>
        <v>334194.21999999997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93181.68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23919.68</v>
      </c>
      <c r="AF203" s="92">
        <f t="shared" si="186"/>
        <v>10895.23</v>
      </c>
      <c r="AG203" s="92">
        <f t="shared" si="186"/>
        <v>8082.630000000001</v>
      </c>
      <c r="AH203" s="92">
        <f t="shared" si="186"/>
        <v>17583.259999999998</v>
      </c>
      <c r="AI203" s="92">
        <f t="shared" si="186"/>
        <v>0</v>
      </c>
      <c r="AJ203" s="92">
        <f t="shared" si="186"/>
        <v>0</v>
      </c>
      <c r="AK203" s="92">
        <f t="shared" si="186"/>
        <v>2077.69</v>
      </c>
      <c r="AL203" s="92">
        <f t="shared" si="186"/>
        <v>439.51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320.95999999999998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108112.7</v>
      </c>
      <c r="K204" s="74"/>
      <c r="L204" s="74">
        <v>453.12</v>
      </c>
      <c r="M204" s="74">
        <v>29135.85</v>
      </c>
      <c r="N204" s="74"/>
      <c r="O204" s="74">
        <v>1103.82</v>
      </c>
      <c r="P204" s="74">
        <v>2317.92</v>
      </c>
      <c r="Q204" s="74">
        <v>64513.04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4464.6899999999996</v>
      </c>
      <c r="AF204" s="74">
        <v>1976.33</v>
      </c>
      <c r="AG204" s="74">
        <v>1449.48</v>
      </c>
      <c r="AH204" s="74">
        <v>2698.45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254892.5</v>
      </c>
      <c r="K206" s="74"/>
      <c r="L206" s="74">
        <v>759.63</v>
      </c>
      <c r="M206" s="74">
        <v>47761.65</v>
      </c>
      <c r="N206" s="74"/>
      <c r="O206" s="74">
        <v>2381.6</v>
      </c>
      <c r="P206" s="74">
        <v>8169.11</v>
      </c>
      <c r="Q206" s="74">
        <v>164105.99</v>
      </c>
      <c r="R206" s="74"/>
      <c r="S206" s="74"/>
      <c r="T206" s="74"/>
      <c r="U206" s="74"/>
      <c r="V206" s="74"/>
      <c r="W206" s="74"/>
      <c r="X206" s="74">
        <v>3133.01</v>
      </c>
      <c r="Y206" s="74"/>
      <c r="Z206" s="74"/>
      <c r="AA206" s="74"/>
      <c r="AB206" s="74"/>
      <c r="AC206" s="74"/>
      <c r="AD206" s="74"/>
      <c r="AE206" s="74">
        <v>9258.7000000000007</v>
      </c>
      <c r="AF206" s="74">
        <v>5146.66</v>
      </c>
      <c r="AG206" s="74">
        <v>3905.88</v>
      </c>
      <c r="AH206" s="74">
        <v>9949.31</v>
      </c>
      <c r="AI206" s="74"/>
      <c r="AJ206" s="74"/>
      <c r="AK206" s="74"/>
      <c r="AL206" s="74"/>
      <c r="AM206" s="74"/>
      <c r="AN206" s="74"/>
      <c r="AO206" s="74"/>
      <c r="AP206" s="74">
        <v>320.95999999999998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289389.14</v>
      </c>
      <c r="K207" s="74"/>
      <c r="L207" s="74">
        <v>873.29</v>
      </c>
      <c r="M207" s="74">
        <v>61400.36</v>
      </c>
      <c r="N207" s="74"/>
      <c r="O207" s="74">
        <v>4358.2299999999996</v>
      </c>
      <c r="P207" s="74">
        <v>2984.9</v>
      </c>
      <c r="Q207" s="74">
        <v>105575.19</v>
      </c>
      <c r="R207" s="74"/>
      <c r="S207" s="74"/>
      <c r="T207" s="74"/>
      <c r="U207" s="74"/>
      <c r="V207" s="74"/>
      <c r="W207" s="74"/>
      <c r="X207" s="74">
        <v>90048.67</v>
      </c>
      <c r="Y207" s="74"/>
      <c r="Z207" s="74"/>
      <c r="AA207" s="74"/>
      <c r="AB207" s="74"/>
      <c r="AC207" s="74"/>
      <c r="AD207" s="74"/>
      <c r="AE207" s="74">
        <v>10196.290000000001</v>
      </c>
      <c r="AF207" s="74">
        <v>3772.24</v>
      </c>
      <c r="AG207" s="74">
        <v>2727.27</v>
      </c>
      <c r="AH207" s="74">
        <v>4935.5</v>
      </c>
      <c r="AI207" s="74"/>
      <c r="AJ207" s="74"/>
      <c r="AK207" s="74">
        <v>2077.69</v>
      </c>
      <c r="AL207" s="74">
        <v>439.51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11550.949999999999</v>
      </c>
      <c r="K209" s="64">
        <f>SUM(K213,K210)</f>
        <v>0</v>
      </c>
      <c r="L209" s="64">
        <f t="shared" ref="L209:BW209" si="190">SUM(L213,L210)</f>
        <v>46.97</v>
      </c>
      <c r="M209" s="64">
        <f t="shared" si="190"/>
        <v>391.90000000000003</v>
      </c>
      <c r="N209" s="64">
        <f t="shared" si="190"/>
        <v>0</v>
      </c>
      <c r="O209" s="64">
        <f t="shared" si="190"/>
        <v>0</v>
      </c>
      <c r="P209" s="64">
        <f t="shared" si="190"/>
        <v>484.5</v>
      </c>
      <c r="Q209" s="64">
        <f t="shared" si="190"/>
        <v>2746.2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814.49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341</v>
      </c>
      <c r="AA209" s="64">
        <f t="shared" si="190"/>
        <v>171.1</v>
      </c>
      <c r="AB209" s="64">
        <f t="shared" si="190"/>
        <v>44.32</v>
      </c>
      <c r="AC209" s="64">
        <f t="shared" si="190"/>
        <v>184.12</v>
      </c>
      <c r="AD209" s="64">
        <f t="shared" si="190"/>
        <v>1499.6599999999999</v>
      </c>
      <c r="AE209" s="64">
        <f t="shared" si="190"/>
        <v>80.989999999999995</v>
      </c>
      <c r="AF209" s="64">
        <f t="shared" si="190"/>
        <v>140.78</v>
      </c>
      <c r="AG209" s="64">
        <f t="shared" si="190"/>
        <v>73.08</v>
      </c>
      <c r="AH209" s="64">
        <f t="shared" si="190"/>
        <v>173.98000000000002</v>
      </c>
      <c r="AI209" s="64">
        <f t="shared" si="190"/>
        <v>0</v>
      </c>
      <c r="AJ209" s="64">
        <f t="shared" si="190"/>
        <v>0</v>
      </c>
      <c r="AK209" s="64">
        <f t="shared" si="190"/>
        <v>2733</v>
      </c>
      <c r="AL209" s="64">
        <f t="shared" si="190"/>
        <v>1373.99</v>
      </c>
      <c r="AM209" s="64">
        <f t="shared" si="190"/>
        <v>138.69999999999999</v>
      </c>
      <c r="AN209" s="64">
        <f t="shared" si="190"/>
        <v>0</v>
      </c>
      <c r="AO209" s="64">
        <f t="shared" si="190"/>
        <v>112.17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11550.949999999999</v>
      </c>
      <c r="K210" s="92">
        <f>SUM(K211:K212)</f>
        <v>0</v>
      </c>
      <c r="L210" s="92">
        <f t="shared" ref="L210:BW210" si="193">SUM(L211:L212)</f>
        <v>46.97</v>
      </c>
      <c r="M210" s="92">
        <f t="shared" si="193"/>
        <v>391.90000000000003</v>
      </c>
      <c r="N210" s="92">
        <f t="shared" si="193"/>
        <v>0</v>
      </c>
      <c r="O210" s="92">
        <f t="shared" si="193"/>
        <v>0</v>
      </c>
      <c r="P210" s="92">
        <f t="shared" si="193"/>
        <v>484.5</v>
      </c>
      <c r="Q210" s="92">
        <f t="shared" si="193"/>
        <v>2746.2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814.49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341</v>
      </c>
      <c r="AA210" s="92">
        <f t="shared" si="193"/>
        <v>171.1</v>
      </c>
      <c r="AB210" s="92">
        <f t="shared" si="193"/>
        <v>44.32</v>
      </c>
      <c r="AC210" s="92">
        <f t="shared" si="193"/>
        <v>184.12</v>
      </c>
      <c r="AD210" s="92">
        <f t="shared" si="193"/>
        <v>1499.6599999999999</v>
      </c>
      <c r="AE210" s="92">
        <f t="shared" si="193"/>
        <v>80.989999999999995</v>
      </c>
      <c r="AF210" s="92">
        <f t="shared" si="193"/>
        <v>140.78</v>
      </c>
      <c r="AG210" s="92">
        <f t="shared" si="193"/>
        <v>73.08</v>
      </c>
      <c r="AH210" s="92">
        <f t="shared" si="193"/>
        <v>173.98000000000002</v>
      </c>
      <c r="AI210" s="92">
        <f t="shared" si="193"/>
        <v>0</v>
      </c>
      <c r="AJ210" s="92">
        <f t="shared" si="193"/>
        <v>0</v>
      </c>
      <c r="AK210" s="92">
        <f t="shared" si="193"/>
        <v>2733</v>
      </c>
      <c r="AL210" s="92">
        <f t="shared" si="193"/>
        <v>1373.99</v>
      </c>
      <c r="AM210" s="92">
        <f t="shared" si="193"/>
        <v>138.69999999999999</v>
      </c>
      <c r="AN210" s="92">
        <f t="shared" si="193"/>
        <v>0</v>
      </c>
      <c r="AO210" s="92">
        <f t="shared" si="193"/>
        <v>112.17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8253.5099999999984</v>
      </c>
      <c r="K211" s="74"/>
      <c r="L211" s="74">
        <v>46.97</v>
      </c>
      <c r="M211" s="74">
        <v>4.22</v>
      </c>
      <c r="N211" s="74"/>
      <c r="O211" s="74"/>
      <c r="P211" s="74">
        <v>443.96</v>
      </c>
      <c r="Q211" s="74">
        <v>1893.37</v>
      </c>
      <c r="R211" s="74"/>
      <c r="S211" s="74"/>
      <c r="T211" s="74"/>
      <c r="U211" s="74">
        <v>814.49</v>
      </c>
      <c r="V211" s="74"/>
      <c r="W211" s="74"/>
      <c r="X211" s="74"/>
      <c r="Y211" s="74"/>
      <c r="Z211" s="74">
        <v>341</v>
      </c>
      <c r="AA211" s="74">
        <v>171.1</v>
      </c>
      <c r="AB211" s="74">
        <v>44.32</v>
      </c>
      <c r="AC211" s="74">
        <v>96.17</v>
      </c>
      <c r="AD211" s="74">
        <v>1332.81</v>
      </c>
      <c r="AE211" s="74">
        <v>0.6</v>
      </c>
      <c r="AF211" s="74">
        <v>109.68</v>
      </c>
      <c r="AG211" s="74">
        <v>50.98</v>
      </c>
      <c r="AH211" s="74">
        <v>102.33</v>
      </c>
      <c r="AI211" s="74"/>
      <c r="AJ211" s="74"/>
      <c r="AK211" s="74">
        <v>1723.65</v>
      </c>
      <c r="AL211" s="74">
        <v>826.99</v>
      </c>
      <c r="AM211" s="74">
        <v>138.69999999999999</v>
      </c>
      <c r="AN211" s="74"/>
      <c r="AO211" s="74">
        <v>112.17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3297.44</v>
      </c>
      <c r="K212" s="74"/>
      <c r="L212" s="74"/>
      <c r="M212" s="74">
        <v>387.68</v>
      </c>
      <c r="N212" s="74"/>
      <c r="O212" s="74"/>
      <c r="P212" s="74">
        <v>40.54</v>
      </c>
      <c r="Q212" s="74">
        <v>852.83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87.95</v>
      </c>
      <c r="AD212" s="74">
        <v>166.85</v>
      </c>
      <c r="AE212" s="74">
        <v>80.39</v>
      </c>
      <c r="AF212" s="74">
        <v>31.1</v>
      </c>
      <c r="AG212" s="74">
        <v>22.1</v>
      </c>
      <c r="AH212" s="74">
        <v>71.650000000000006</v>
      </c>
      <c r="AI212" s="74"/>
      <c r="AJ212" s="74"/>
      <c r="AK212" s="74">
        <v>1009.35</v>
      </c>
      <c r="AL212" s="74">
        <v>547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753080.37000000011</v>
      </c>
      <c r="K217" s="64">
        <f>SUM(K218,K226)</f>
        <v>0</v>
      </c>
      <c r="L217" s="64">
        <f t="shared" ref="L217:BW217" si="199">SUM(L218,L226)</f>
        <v>2911.32</v>
      </c>
      <c r="M217" s="64">
        <f t="shared" si="199"/>
        <v>70799.5</v>
      </c>
      <c r="N217" s="64">
        <f t="shared" si="199"/>
        <v>0</v>
      </c>
      <c r="O217" s="64">
        <f t="shared" si="199"/>
        <v>3858.63</v>
      </c>
      <c r="P217" s="64">
        <f t="shared" si="199"/>
        <v>23814.52</v>
      </c>
      <c r="Q217" s="64">
        <f t="shared" si="199"/>
        <v>150309.32999999999</v>
      </c>
      <c r="R217" s="64">
        <f t="shared" si="199"/>
        <v>0</v>
      </c>
      <c r="S217" s="64">
        <f t="shared" si="199"/>
        <v>4883.4699999999993</v>
      </c>
      <c r="T217" s="64">
        <f t="shared" si="199"/>
        <v>26231.08</v>
      </c>
      <c r="U217" s="64">
        <f t="shared" si="199"/>
        <v>90100.32</v>
      </c>
      <c r="V217" s="64">
        <f t="shared" si="199"/>
        <v>-1.3</v>
      </c>
      <c r="W217" s="64">
        <f t="shared" si="199"/>
        <v>-0.3</v>
      </c>
      <c r="X217" s="64">
        <f t="shared" si="199"/>
        <v>1528.88</v>
      </c>
      <c r="Y217" s="64">
        <f t="shared" si="199"/>
        <v>0</v>
      </c>
      <c r="Z217" s="64">
        <f t="shared" si="199"/>
        <v>2940.25</v>
      </c>
      <c r="AA217" s="64">
        <f t="shared" si="199"/>
        <v>0</v>
      </c>
      <c r="AB217" s="64">
        <f t="shared" si="199"/>
        <v>975.75</v>
      </c>
      <c r="AC217" s="64">
        <f t="shared" si="199"/>
        <v>28779.119999999999</v>
      </c>
      <c r="AD217" s="64">
        <f t="shared" si="199"/>
        <v>135235.28</v>
      </c>
      <c r="AE217" s="64">
        <f t="shared" si="199"/>
        <v>13268.380000000001</v>
      </c>
      <c r="AF217" s="64">
        <f t="shared" si="199"/>
        <v>7401.0199999999995</v>
      </c>
      <c r="AG217" s="64">
        <f t="shared" si="199"/>
        <v>2373.88</v>
      </c>
      <c r="AH217" s="64">
        <f t="shared" si="199"/>
        <v>7317.25</v>
      </c>
      <c r="AI217" s="64">
        <f t="shared" si="199"/>
        <v>80912.41</v>
      </c>
      <c r="AJ217" s="64">
        <f t="shared" si="199"/>
        <v>620.87</v>
      </c>
      <c r="AK217" s="64">
        <f t="shared" si="199"/>
        <v>43091.41</v>
      </c>
      <c r="AL217" s="64">
        <f t="shared" si="199"/>
        <v>13748.3</v>
      </c>
      <c r="AM217" s="64">
        <f t="shared" si="199"/>
        <v>22109.29</v>
      </c>
      <c r="AN217" s="64">
        <f t="shared" si="199"/>
        <v>0</v>
      </c>
      <c r="AO217" s="64">
        <f t="shared" si="199"/>
        <v>18835.099999999999</v>
      </c>
      <c r="AP217" s="64">
        <f t="shared" si="199"/>
        <v>1036.6099999999999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2491.7799999999979</v>
      </c>
      <c r="K218" s="64">
        <f>SUM(K219:K220)</f>
        <v>0</v>
      </c>
      <c r="L218" s="64">
        <f t="shared" ref="L218:BW218" si="202">SUM(L219:L220)</f>
        <v>-44.75</v>
      </c>
      <c r="M218" s="64">
        <f t="shared" si="202"/>
        <v>-1212.23</v>
      </c>
      <c r="N218" s="64">
        <f t="shared" si="202"/>
        <v>0</v>
      </c>
      <c r="O218" s="64">
        <f t="shared" si="202"/>
        <v>-187.24</v>
      </c>
      <c r="P218" s="64">
        <f t="shared" si="202"/>
        <v>-191.82</v>
      </c>
      <c r="Q218" s="64">
        <f t="shared" si="202"/>
        <v>-3108.07</v>
      </c>
      <c r="R218" s="64">
        <f t="shared" si="202"/>
        <v>0</v>
      </c>
      <c r="S218" s="64">
        <f t="shared" si="202"/>
        <v>270.64999999999998</v>
      </c>
      <c r="T218" s="64">
        <f t="shared" si="202"/>
        <v>3033.33</v>
      </c>
      <c r="U218" s="64">
        <f t="shared" si="202"/>
        <v>7366.0499999999993</v>
      </c>
      <c r="V218" s="64">
        <f t="shared" si="202"/>
        <v>-1.3</v>
      </c>
      <c r="W218" s="64">
        <f t="shared" si="202"/>
        <v>-0.3</v>
      </c>
      <c r="X218" s="64">
        <f t="shared" si="202"/>
        <v>-1281.3800000000001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-264.96999999999997</v>
      </c>
      <c r="AF218" s="64">
        <f t="shared" si="202"/>
        <v>-190.59</v>
      </c>
      <c r="AG218" s="64">
        <f t="shared" si="202"/>
        <v>-140.83000000000001</v>
      </c>
      <c r="AH218" s="64">
        <f t="shared" si="202"/>
        <v>-186.02</v>
      </c>
      <c r="AI218" s="64">
        <f t="shared" si="202"/>
        <v>-1292.3399999999999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-76.41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2491.7799999999979</v>
      </c>
      <c r="K220" s="92">
        <f>SUM(K221:K225)</f>
        <v>0</v>
      </c>
      <c r="L220" s="92">
        <f t="shared" ref="L220:BW220" si="205">SUM(L221:L225)</f>
        <v>-44.75</v>
      </c>
      <c r="M220" s="92">
        <f t="shared" si="205"/>
        <v>-1212.23</v>
      </c>
      <c r="N220" s="92">
        <f t="shared" si="205"/>
        <v>0</v>
      </c>
      <c r="O220" s="92">
        <f t="shared" si="205"/>
        <v>-187.24</v>
      </c>
      <c r="P220" s="92">
        <f t="shared" si="205"/>
        <v>-191.82</v>
      </c>
      <c r="Q220" s="92">
        <f t="shared" si="205"/>
        <v>-3108.07</v>
      </c>
      <c r="R220" s="92">
        <f t="shared" si="205"/>
        <v>0</v>
      </c>
      <c r="S220" s="92">
        <f t="shared" si="205"/>
        <v>270.64999999999998</v>
      </c>
      <c r="T220" s="92">
        <f t="shared" si="205"/>
        <v>3033.33</v>
      </c>
      <c r="U220" s="92">
        <f t="shared" si="205"/>
        <v>7366.0499999999993</v>
      </c>
      <c r="V220" s="92">
        <f t="shared" si="205"/>
        <v>-1.3</v>
      </c>
      <c r="W220" s="92">
        <f t="shared" si="205"/>
        <v>-0.3</v>
      </c>
      <c r="X220" s="92">
        <f t="shared" si="205"/>
        <v>-1281.3800000000001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-264.96999999999997</v>
      </c>
      <c r="AF220" s="92">
        <f t="shared" si="205"/>
        <v>-190.59</v>
      </c>
      <c r="AG220" s="92">
        <f t="shared" si="205"/>
        <v>-140.83000000000001</v>
      </c>
      <c r="AH220" s="92">
        <f t="shared" si="205"/>
        <v>-186.02</v>
      </c>
      <c r="AI220" s="92">
        <f t="shared" si="205"/>
        <v>-1292.3399999999999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-76.41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5264.85</v>
      </c>
      <c r="K222" s="74"/>
      <c r="L222" s="74">
        <v>-44.75</v>
      </c>
      <c r="M222" s="74">
        <v>-1205.81</v>
      </c>
      <c r="N222" s="74"/>
      <c r="O222" s="74">
        <v>-186.46</v>
      </c>
      <c r="P222" s="74">
        <v>-189.29</v>
      </c>
      <c r="Q222" s="74">
        <v>-3085.57</v>
      </c>
      <c r="R222" s="74"/>
      <c r="S222" s="74">
        <v>270.64999999999998</v>
      </c>
      <c r="T222" s="74">
        <v>3935.96</v>
      </c>
      <c r="U222" s="74">
        <v>9199.73</v>
      </c>
      <c r="V222" s="74">
        <v>-1.3</v>
      </c>
      <c r="W222" s="74">
        <v>-0.3</v>
      </c>
      <c r="X222" s="74">
        <v>-1281.3800000000001</v>
      </c>
      <c r="Y222" s="74"/>
      <c r="Z222" s="74"/>
      <c r="AA222" s="74"/>
      <c r="AB222" s="74"/>
      <c r="AC222" s="74"/>
      <c r="AD222" s="74"/>
      <c r="AE222" s="74">
        <v>-263.39999999999998</v>
      </c>
      <c r="AF222" s="74">
        <v>-189.84</v>
      </c>
      <c r="AG222" s="74">
        <v>-140.30000000000001</v>
      </c>
      <c r="AH222" s="74">
        <v>-184.34</v>
      </c>
      <c r="AI222" s="74">
        <v>-1292.3399999999999</v>
      </c>
      <c r="AJ222" s="74"/>
      <c r="AK222" s="74"/>
      <c r="AL222" s="74"/>
      <c r="AM222" s="74"/>
      <c r="AN222" s="74"/>
      <c r="AO222" s="74"/>
      <c r="AP222" s="74">
        <v>-76.41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-2773.07</v>
      </c>
      <c r="K223" s="74"/>
      <c r="L223" s="74"/>
      <c r="M223" s="74">
        <v>-6.42</v>
      </c>
      <c r="N223" s="74"/>
      <c r="O223" s="74">
        <v>-0.78</v>
      </c>
      <c r="P223" s="74">
        <v>-2.5299999999999998</v>
      </c>
      <c r="Q223" s="74">
        <v>-22.5</v>
      </c>
      <c r="R223" s="74"/>
      <c r="S223" s="74"/>
      <c r="T223" s="74">
        <v>-902.63</v>
      </c>
      <c r="U223" s="74">
        <v>-1833.68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-1.57</v>
      </c>
      <c r="AF223" s="74">
        <v>-0.75</v>
      </c>
      <c r="AG223" s="74">
        <v>-0.53</v>
      </c>
      <c r="AH223" s="74">
        <v>-1.68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750588.59000000008</v>
      </c>
      <c r="K226" s="92">
        <f>SUM(K227:K228)</f>
        <v>0</v>
      </c>
      <c r="L226" s="92">
        <f t="shared" ref="L226:BW226" si="208">SUM(L227:L228)</f>
        <v>2956.07</v>
      </c>
      <c r="M226" s="92">
        <f t="shared" si="208"/>
        <v>72011.73</v>
      </c>
      <c r="N226" s="92">
        <f t="shared" si="208"/>
        <v>0</v>
      </c>
      <c r="O226" s="92">
        <f t="shared" si="208"/>
        <v>4045.87</v>
      </c>
      <c r="P226" s="92">
        <f t="shared" si="208"/>
        <v>24006.34</v>
      </c>
      <c r="Q226" s="92">
        <f t="shared" si="208"/>
        <v>153417.4</v>
      </c>
      <c r="R226" s="92">
        <f t="shared" si="208"/>
        <v>0</v>
      </c>
      <c r="S226" s="92">
        <f t="shared" si="208"/>
        <v>4612.82</v>
      </c>
      <c r="T226" s="92">
        <f t="shared" si="208"/>
        <v>23197.75</v>
      </c>
      <c r="U226" s="92">
        <f t="shared" si="208"/>
        <v>82734.27</v>
      </c>
      <c r="V226" s="92">
        <f t="shared" si="208"/>
        <v>0</v>
      </c>
      <c r="W226" s="92">
        <f t="shared" si="208"/>
        <v>0</v>
      </c>
      <c r="X226" s="92">
        <f t="shared" si="208"/>
        <v>2810.26</v>
      </c>
      <c r="Y226" s="92">
        <f t="shared" si="208"/>
        <v>0</v>
      </c>
      <c r="Z226" s="92">
        <f t="shared" si="208"/>
        <v>2940.25</v>
      </c>
      <c r="AA226" s="92">
        <f t="shared" si="208"/>
        <v>0</v>
      </c>
      <c r="AB226" s="92">
        <f t="shared" si="208"/>
        <v>975.75</v>
      </c>
      <c r="AC226" s="92">
        <f t="shared" si="208"/>
        <v>28779.119999999999</v>
      </c>
      <c r="AD226" s="92">
        <f t="shared" si="208"/>
        <v>135235.28</v>
      </c>
      <c r="AE226" s="92">
        <f t="shared" si="208"/>
        <v>13533.35</v>
      </c>
      <c r="AF226" s="92">
        <f t="shared" si="208"/>
        <v>7591.61</v>
      </c>
      <c r="AG226" s="92">
        <f t="shared" si="208"/>
        <v>2514.71</v>
      </c>
      <c r="AH226" s="92">
        <f t="shared" si="208"/>
        <v>7503.27</v>
      </c>
      <c r="AI226" s="92">
        <f t="shared" si="208"/>
        <v>82204.75</v>
      </c>
      <c r="AJ226" s="92">
        <f t="shared" si="208"/>
        <v>620.87</v>
      </c>
      <c r="AK226" s="92">
        <f t="shared" si="208"/>
        <v>43091.41</v>
      </c>
      <c r="AL226" s="92">
        <f t="shared" si="208"/>
        <v>13748.3</v>
      </c>
      <c r="AM226" s="92">
        <f t="shared" si="208"/>
        <v>22109.29</v>
      </c>
      <c r="AN226" s="92">
        <f t="shared" si="208"/>
        <v>0</v>
      </c>
      <c r="AO226" s="92">
        <f t="shared" si="208"/>
        <v>18835.099999999999</v>
      </c>
      <c r="AP226" s="92">
        <f t="shared" si="208"/>
        <v>1113.02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750588.59000000008</v>
      </c>
      <c r="K227" s="99"/>
      <c r="L227" s="99">
        <v>2956.07</v>
      </c>
      <c r="M227" s="99">
        <v>72011.73</v>
      </c>
      <c r="N227" s="99"/>
      <c r="O227" s="99">
        <v>4045.87</v>
      </c>
      <c r="P227" s="99">
        <v>24006.34</v>
      </c>
      <c r="Q227" s="99">
        <v>153417.4</v>
      </c>
      <c r="R227" s="99"/>
      <c r="S227" s="99">
        <v>4612.82</v>
      </c>
      <c r="T227" s="99">
        <v>23197.75</v>
      </c>
      <c r="U227" s="99">
        <v>82734.27</v>
      </c>
      <c r="V227" s="99"/>
      <c r="W227" s="99"/>
      <c r="X227" s="99">
        <v>2810.26</v>
      </c>
      <c r="Y227" s="99"/>
      <c r="Z227" s="99">
        <v>2940.25</v>
      </c>
      <c r="AA227" s="99"/>
      <c r="AB227" s="99">
        <v>975.75</v>
      </c>
      <c r="AC227" s="99">
        <v>28779.119999999999</v>
      </c>
      <c r="AD227" s="99">
        <v>135235.28</v>
      </c>
      <c r="AE227" s="99">
        <v>13533.35</v>
      </c>
      <c r="AF227" s="99">
        <v>7591.61</v>
      </c>
      <c r="AG227" s="99">
        <v>2514.71</v>
      </c>
      <c r="AH227" s="99">
        <v>7503.27</v>
      </c>
      <c r="AI227" s="99">
        <v>82204.75</v>
      </c>
      <c r="AJ227" s="99">
        <v>620.87</v>
      </c>
      <c r="AK227" s="99">
        <v>43091.41</v>
      </c>
      <c r="AL227" s="99">
        <v>13748.3</v>
      </c>
      <c r="AM227" s="99">
        <v>22109.29</v>
      </c>
      <c r="AN227" s="99"/>
      <c r="AO227" s="99">
        <v>18835.099999999999</v>
      </c>
      <c r="AP227" s="99">
        <v>1113.02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521.11</v>
      </c>
      <c r="K234" s="64">
        <f>SUM(K235,K256)</f>
        <v>0</v>
      </c>
      <c r="L234" s="64">
        <f t="shared" ref="L234:BW234" si="214">SUM(L235,L256)</f>
        <v>0</v>
      </c>
      <c r="M234" s="64">
        <f t="shared" si="214"/>
        <v>0</v>
      </c>
      <c r="N234" s="64">
        <f t="shared" si="214"/>
        <v>0</v>
      </c>
      <c r="O234" s="64">
        <f t="shared" si="214"/>
        <v>0</v>
      </c>
      <c r="P234" s="64">
        <f t="shared" si="214"/>
        <v>-5.73</v>
      </c>
      <c r="Q234" s="64">
        <f t="shared" si="214"/>
        <v>0</v>
      </c>
      <c r="R234" s="64">
        <f t="shared" si="214"/>
        <v>0</v>
      </c>
      <c r="S234" s="64">
        <f t="shared" si="214"/>
        <v>0</v>
      </c>
      <c r="T234" s="64">
        <f t="shared" si="214"/>
        <v>175.61</v>
      </c>
      <c r="U234" s="64">
        <f t="shared" si="214"/>
        <v>351.23</v>
      </c>
      <c r="V234" s="64">
        <f t="shared" si="214"/>
        <v>0</v>
      </c>
      <c r="W234" s="64">
        <f t="shared" si="214"/>
        <v>0</v>
      </c>
      <c r="X234" s="64">
        <f t="shared" si="214"/>
        <v>0</v>
      </c>
      <c r="Y234" s="64">
        <f t="shared" si="214"/>
        <v>0</v>
      </c>
      <c r="Z234" s="64">
        <f t="shared" si="214"/>
        <v>0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0</v>
      </c>
      <c r="AF234" s="64">
        <f t="shared" si="214"/>
        <v>0</v>
      </c>
      <c r="AG234" s="64">
        <f t="shared" si="214"/>
        <v>0</v>
      </c>
      <c r="AH234" s="64">
        <f t="shared" si="214"/>
        <v>0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521.11</v>
      </c>
      <c r="K256" s="92">
        <f>SUM(K257,K268)</f>
        <v>0</v>
      </c>
      <c r="L256" s="92">
        <f t="shared" ref="L256:BW256" si="226">SUM(L257,L268)</f>
        <v>0</v>
      </c>
      <c r="M256" s="92">
        <f t="shared" si="226"/>
        <v>0</v>
      </c>
      <c r="N256" s="92">
        <f t="shared" si="226"/>
        <v>0</v>
      </c>
      <c r="O256" s="92">
        <f t="shared" si="226"/>
        <v>0</v>
      </c>
      <c r="P256" s="92">
        <f t="shared" si="226"/>
        <v>-5.73</v>
      </c>
      <c r="Q256" s="92">
        <f t="shared" si="226"/>
        <v>0</v>
      </c>
      <c r="R256" s="92">
        <f t="shared" si="226"/>
        <v>0</v>
      </c>
      <c r="S256" s="92">
        <f t="shared" si="226"/>
        <v>0</v>
      </c>
      <c r="T256" s="92">
        <f t="shared" si="226"/>
        <v>175.61</v>
      </c>
      <c r="U256" s="92">
        <f t="shared" si="226"/>
        <v>351.23</v>
      </c>
      <c r="V256" s="92">
        <f t="shared" si="226"/>
        <v>0</v>
      </c>
      <c r="W256" s="92">
        <f t="shared" si="226"/>
        <v>0</v>
      </c>
      <c r="X256" s="92">
        <f t="shared" si="226"/>
        <v>0</v>
      </c>
      <c r="Y256" s="92">
        <f t="shared" si="226"/>
        <v>0</v>
      </c>
      <c r="Z256" s="92">
        <f t="shared" si="226"/>
        <v>0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0</v>
      </c>
      <c r="AF256" s="92">
        <f t="shared" si="226"/>
        <v>0</v>
      </c>
      <c r="AG256" s="92">
        <f t="shared" si="226"/>
        <v>0</v>
      </c>
      <c r="AH256" s="92">
        <f t="shared" si="226"/>
        <v>0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521.11</v>
      </c>
      <c r="K257" s="92">
        <f>SUM(K258:K267)</f>
        <v>0</v>
      </c>
      <c r="L257" s="92">
        <f t="shared" ref="L257:BW257" si="229">SUM(L258:L267)</f>
        <v>0</v>
      </c>
      <c r="M257" s="92">
        <f t="shared" si="229"/>
        <v>0</v>
      </c>
      <c r="N257" s="92">
        <f t="shared" si="229"/>
        <v>0</v>
      </c>
      <c r="O257" s="92">
        <f t="shared" si="229"/>
        <v>0</v>
      </c>
      <c r="P257" s="92">
        <f t="shared" si="229"/>
        <v>-5.73</v>
      </c>
      <c r="Q257" s="92">
        <f t="shared" si="229"/>
        <v>0</v>
      </c>
      <c r="R257" s="92">
        <f t="shared" si="229"/>
        <v>0</v>
      </c>
      <c r="S257" s="92">
        <f t="shared" si="229"/>
        <v>0</v>
      </c>
      <c r="T257" s="92">
        <f t="shared" si="229"/>
        <v>175.61</v>
      </c>
      <c r="U257" s="92">
        <f t="shared" si="229"/>
        <v>351.23</v>
      </c>
      <c r="V257" s="92">
        <f t="shared" si="229"/>
        <v>0</v>
      </c>
      <c r="W257" s="92">
        <f t="shared" si="229"/>
        <v>0</v>
      </c>
      <c r="X257" s="92">
        <f t="shared" si="229"/>
        <v>0</v>
      </c>
      <c r="Y257" s="92">
        <f t="shared" si="229"/>
        <v>0</v>
      </c>
      <c r="Z257" s="92">
        <f t="shared" si="229"/>
        <v>0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0</v>
      </c>
      <c r="AF257" s="92">
        <f t="shared" si="229"/>
        <v>0</v>
      </c>
      <c r="AG257" s="92">
        <f t="shared" si="229"/>
        <v>0</v>
      </c>
      <c r="AH257" s="92">
        <f t="shared" si="229"/>
        <v>0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833.04</v>
      </c>
      <c r="K258" s="99"/>
      <c r="L258" s="99"/>
      <c r="M258" s="99"/>
      <c r="N258" s="99"/>
      <c r="O258" s="99"/>
      <c r="P258" s="99"/>
      <c r="Q258" s="99"/>
      <c r="R258" s="99"/>
      <c r="S258" s="99"/>
      <c r="T258" s="99">
        <v>277.68</v>
      </c>
      <c r="U258" s="99">
        <v>555.36</v>
      </c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-311.93</v>
      </c>
      <c r="K263" s="99"/>
      <c r="L263" s="99"/>
      <c r="M263" s="99"/>
      <c r="N263" s="99"/>
      <c r="O263" s="99"/>
      <c r="P263" s="99">
        <v>-5.73</v>
      </c>
      <c r="Q263" s="99"/>
      <c r="R263" s="99"/>
      <c r="S263" s="99"/>
      <c r="T263" s="99">
        <v>-102.07</v>
      </c>
      <c r="U263" s="99">
        <v>-204.13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348890.58000000007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7983.88</v>
      </c>
      <c r="N392" s="64">
        <f t="shared" si="290"/>
        <v>0</v>
      </c>
      <c r="O392" s="64">
        <f t="shared" si="290"/>
        <v>4368.55</v>
      </c>
      <c r="P392" s="64">
        <f t="shared" si="290"/>
        <v>1312.99</v>
      </c>
      <c r="Q392" s="64">
        <f t="shared" si="290"/>
        <v>72865.81</v>
      </c>
      <c r="R392" s="64">
        <f t="shared" si="290"/>
        <v>3160.23</v>
      </c>
      <c r="S392" s="64">
        <f t="shared" si="290"/>
        <v>3791.03</v>
      </c>
      <c r="T392" s="64">
        <f t="shared" si="290"/>
        <v>0</v>
      </c>
      <c r="U392" s="64">
        <f t="shared" si="290"/>
        <v>82830.080000000002</v>
      </c>
      <c r="V392" s="64">
        <f t="shared" si="290"/>
        <v>0</v>
      </c>
      <c r="W392" s="64">
        <f t="shared" si="290"/>
        <v>0</v>
      </c>
      <c r="X392" s="64">
        <f t="shared" si="290"/>
        <v>0</v>
      </c>
      <c r="Y392" s="64">
        <f t="shared" si="290"/>
        <v>1756.29</v>
      </c>
      <c r="Z392" s="64">
        <f t="shared" si="290"/>
        <v>0</v>
      </c>
      <c r="AA392" s="64">
        <f t="shared" si="290"/>
        <v>64831.47</v>
      </c>
      <c r="AB392" s="64">
        <f t="shared" si="290"/>
        <v>4771.88</v>
      </c>
      <c r="AC392" s="64">
        <f t="shared" si="290"/>
        <v>0</v>
      </c>
      <c r="AD392" s="64">
        <f t="shared" si="290"/>
        <v>60526.93</v>
      </c>
      <c r="AE392" s="64">
        <f t="shared" si="290"/>
        <v>1280.3399999999999</v>
      </c>
      <c r="AF392" s="64">
        <f t="shared" si="290"/>
        <v>495.64000000000004</v>
      </c>
      <c r="AG392" s="64">
        <f t="shared" si="290"/>
        <v>631.94000000000005</v>
      </c>
      <c r="AH392" s="64">
        <f t="shared" si="290"/>
        <v>964.81999999999994</v>
      </c>
      <c r="AI392" s="64">
        <f t="shared" si="290"/>
        <v>0</v>
      </c>
      <c r="AJ392" s="64">
        <f t="shared" si="290"/>
        <v>959.2</v>
      </c>
      <c r="AK392" s="64">
        <f t="shared" si="290"/>
        <v>36359.5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321907.48000000004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2977.92</v>
      </c>
      <c r="N393" s="116">
        <f t="shared" si="293"/>
        <v>0</v>
      </c>
      <c r="O393" s="116">
        <f t="shared" si="293"/>
        <v>2596.98</v>
      </c>
      <c r="P393" s="116">
        <f t="shared" si="293"/>
        <v>52.98</v>
      </c>
      <c r="Q393" s="116">
        <f t="shared" si="293"/>
        <v>56555.25</v>
      </c>
      <c r="R393" s="116">
        <f t="shared" si="293"/>
        <v>3160.23</v>
      </c>
      <c r="S393" s="116">
        <f t="shared" si="293"/>
        <v>3791.03</v>
      </c>
      <c r="T393" s="116">
        <f t="shared" si="293"/>
        <v>0</v>
      </c>
      <c r="U393" s="116">
        <f t="shared" si="293"/>
        <v>82830.080000000002</v>
      </c>
      <c r="V393" s="116">
        <f t="shared" si="293"/>
        <v>0</v>
      </c>
      <c r="W393" s="116">
        <f t="shared" si="293"/>
        <v>0</v>
      </c>
      <c r="X393" s="116">
        <f t="shared" si="293"/>
        <v>0</v>
      </c>
      <c r="Y393" s="116">
        <f t="shared" si="293"/>
        <v>1756.29</v>
      </c>
      <c r="Z393" s="116">
        <f t="shared" si="293"/>
        <v>0</v>
      </c>
      <c r="AA393" s="116">
        <f t="shared" si="293"/>
        <v>64831.47</v>
      </c>
      <c r="AB393" s="116">
        <f t="shared" si="293"/>
        <v>4771.88</v>
      </c>
      <c r="AC393" s="116">
        <f t="shared" si="293"/>
        <v>0</v>
      </c>
      <c r="AD393" s="116">
        <f t="shared" si="293"/>
        <v>60526.93</v>
      </c>
      <c r="AE393" s="116">
        <f t="shared" si="293"/>
        <v>313.16000000000003</v>
      </c>
      <c r="AF393" s="116">
        <f t="shared" si="293"/>
        <v>69.42</v>
      </c>
      <c r="AG393" s="116">
        <f t="shared" si="293"/>
        <v>316.88</v>
      </c>
      <c r="AH393" s="116">
        <f t="shared" si="293"/>
        <v>38.28</v>
      </c>
      <c r="AI393" s="116">
        <f t="shared" si="293"/>
        <v>0</v>
      </c>
      <c r="AJ393" s="116">
        <f t="shared" si="293"/>
        <v>959.2</v>
      </c>
      <c r="AK393" s="116">
        <f t="shared" si="293"/>
        <v>36359.5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316906.38</v>
      </c>
      <c r="K394" s="74"/>
      <c r="L394" s="74"/>
      <c r="M394" s="74">
        <v>479.17</v>
      </c>
      <c r="N394" s="74"/>
      <c r="O394" s="74">
        <v>2596.98</v>
      </c>
      <c r="P394" s="74"/>
      <c r="Q394" s="74">
        <v>54215.06</v>
      </c>
      <c r="R394" s="74">
        <v>3160.23</v>
      </c>
      <c r="S394" s="74">
        <v>3791.03</v>
      </c>
      <c r="T394" s="74"/>
      <c r="U394" s="74">
        <v>82830.080000000002</v>
      </c>
      <c r="V394" s="74"/>
      <c r="W394" s="74"/>
      <c r="X394" s="74"/>
      <c r="Y394" s="74">
        <v>1756.29</v>
      </c>
      <c r="Z394" s="74"/>
      <c r="AA394" s="74">
        <v>64831.47</v>
      </c>
      <c r="AB394" s="74">
        <v>4771.88</v>
      </c>
      <c r="AC394" s="74"/>
      <c r="AD394" s="74">
        <v>60526.93</v>
      </c>
      <c r="AE394" s="74">
        <v>273.35000000000002</v>
      </c>
      <c r="AF394" s="74">
        <v>51.81</v>
      </c>
      <c r="AG394" s="74">
        <v>303.39999999999998</v>
      </c>
      <c r="AH394" s="74"/>
      <c r="AI394" s="74"/>
      <c r="AJ394" s="74">
        <v>959.2</v>
      </c>
      <c r="AK394" s="74">
        <v>36359.5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0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0</v>
      </c>
      <c r="N400" s="78">
        <f t="shared" si="300"/>
        <v>0</v>
      </c>
      <c r="O400" s="78">
        <f t="shared" si="300"/>
        <v>0</v>
      </c>
      <c r="P400" s="78">
        <f t="shared" si="300"/>
        <v>0</v>
      </c>
      <c r="Q400" s="78">
        <f t="shared" si="300"/>
        <v>0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0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0</v>
      </c>
      <c r="AF400" s="78">
        <f t="shared" si="300"/>
        <v>0</v>
      </c>
      <c r="AG400" s="78">
        <f t="shared" si="300"/>
        <v>0</v>
      </c>
      <c r="AH400" s="78">
        <f t="shared" si="300"/>
        <v>0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0</v>
      </c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5001.0999999999995</v>
      </c>
      <c r="K410" s="74"/>
      <c r="L410" s="74"/>
      <c r="M410" s="74">
        <v>2498.75</v>
      </c>
      <c r="N410" s="74"/>
      <c r="O410" s="74"/>
      <c r="P410" s="74">
        <v>52.98</v>
      </c>
      <c r="Q410" s="74">
        <v>2340.19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39.81</v>
      </c>
      <c r="AF410" s="74">
        <v>17.61</v>
      </c>
      <c r="AG410" s="74">
        <v>13.48</v>
      </c>
      <c r="AH410" s="74">
        <v>38.28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26983.100000000002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5005.96</v>
      </c>
      <c r="N411" s="92">
        <f t="shared" si="306"/>
        <v>0</v>
      </c>
      <c r="O411" s="92">
        <f t="shared" si="306"/>
        <v>1771.57</v>
      </c>
      <c r="P411" s="92">
        <f t="shared" si="306"/>
        <v>1260.01</v>
      </c>
      <c r="Q411" s="92">
        <f t="shared" si="306"/>
        <v>16310.56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967.18</v>
      </c>
      <c r="AF411" s="92">
        <f t="shared" si="306"/>
        <v>426.22</v>
      </c>
      <c r="AG411" s="92">
        <f t="shared" si="306"/>
        <v>315.06</v>
      </c>
      <c r="AH411" s="92">
        <f t="shared" si="306"/>
        <v>926.54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26983.100000000002</v>
      </c>
      <c r="K414" s="74"/>
      <c r="L414" s="74"/>
      <c r="M414" s="74">
        <v>5005.96</v>
      </c>
      <c r="N414" s="74"/>
      <c r="O414" s="74">
        <v>1771.57</v>
      </c>
      <c r="P414" s="74">
        <v>1260.01</v>
      </c>
      <c r="Q414" s="74">
        <v>16310.56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967.18</v>
      </c>
      <c r="AF414" s="74">
        <v>426.22</v>
      </c>
      <c r="AG414" s="74">
        <v>315.06</v>
      </c>
      <c r="AH414" s="74">
        <v>926.54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54560.56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3667.8799999999997</v>
      </c>
      <c r="AC417" s="64">
        <f t="shared" si="309"/>
        <v>28182.55</v>
      </c>
      <c r="AD417" s="64">
        <f t="shared" si="309"/>
        <v>22710.129999999997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54560.56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3667.8799999999997</v>
      </c>
      <c r="AC418" s="64">
        <f t="shared" si="312"/>
        <v>28182.55</v>
      </c>
      <c r="AD418" s="64">
        <f t="shared" si="312"/>
        <v>22710.129999999997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54560.56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3667.8799999999997</v>
      </c>
      <c r="AC419" s="92">
        <f t="shared" si="315"/>
        <v>28182.55</v>
      </c>
      <c r="AD419" s="92">
        <f t="shared" si="315"/>
        <v>22710.129999999997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38863.64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3331.24</v>
      </c>
      <c r="AC421" s="74">
        <v>23393.02</v>
      </c>
      <c r="AD421" s="74">
        <v>12139.38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15696.92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336.64</v>
      </c>
      <c r="AC422" s="74">
        <v>4789.53</v>
      </c>
      <c r="AD422" s="74">
        <v>10570.75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390980.92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195490.46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195490.46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390980.92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195490.46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195490.46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390980.92</v>
      </c>
      <c r="K488" s="74"/>
      <c r="L488" s="74"/>
      <c r="M488" s="74">
        <v>195490.46</v>
      </c>
      <c r="N488" s="74"/>
      <c r="O488" s="74"/>
      <c r="P488" s="74"/>
      <c r="Q488" s="74">
        <v>195490.46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:נובמבר-2025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31506958.072376732</v>
      </c>
      <c r="K502" s="161">
        <f t="shared" si="387"/>
        <v>0</v>
      </c>
      <c r="L502" s="161">
        <f t="shared" si="387"/>
        <v>75959.600000000006</v>
      </c>
      <c r="M502" s="161">
        <f t="shared" si="387"/>
        <v>1904868.9999999998</v>
      </c>
      <c r="N502" s="161">
        <f t="shared" si="387"/>
        <v>0</v>
      </c>
      <c r="O502" s="161">
        <f t="shared" si="387"/>
        <v>340680.70136000001</v>
      </c>
      <c r="P502" s="161">
        <f t="shared" si="387"/>
        <v>727715.73488999996</v>
      </c>
      <c r="Q502" s="161">
        <f t="shared" si="387"/>
        <v>4887614.8937600004</v>
      </c>
      <c r="R502" s="161">
        <f t="shared" si="387"/>
        <v>245757.63556999998</v>
      </c>
      <c r="S502" s="161">
        <f t="shared" si="387"/>
        <v>340934.37335000001</v>
      </c>
      <c r="T502" s="161">
        <f t="shared" si="387"/>
        <v>703197.26233000006</v>
      </c>
      <c r="U502" s="161">
        <f t="shared" si="387"/>
        <v>2896991.0580899999</v>
      </c>
      <c r="V502" s="161">
        <f t="shared" si="387"/>
        <v>41575.587420000003</v>
      </c>
      <c r="W502" s="161">
        <f t="shared" si="387"/>
        <v>99438.671409999995</v>
      </c>
      <c r="X502" s="161">
        <f t="shared" si="387"/>
        <v>500890.24400000006</v>
      </c>
      <c r="Y502" s="161">
        <f t="shared" si="387"/>
        <v>199309.29024</v>
      </c>
      <c r="Z502" s="161">
        <f t="shared" ref="Z502:AO517" si="388">INDEX(Z$10:Z$495,MATCH($A502,$A$10:$A$495,0))</f>
        <v>1619954.15096</v>
      </c>
      <c r="AA502" s="161">
        <f t="shared" si="388"/>
        <v>4971225.5396199999</v>
      </c>
      <c r="AB502" s="161">
        <f t="shared" si="388"/>
        <v>270316.19572000002</v>
      </c>
      <c r="AC502" s="161">
        <f t="shared" si="388"/>
        <v>1037010.3986900001</v>
      </c>
      <c r="AD502" s="161">
        <f t="shared" si="388"/>
        <v>3870150.0818099999</v>
      </c>
      <c r="AE502" s="161">
        <f t="shared" si="388"/>
        <v>270077.32686000003</v>
      </c>
      <c r="AF502" s="161">
        <f t="shared" si="388"/>
        <v>229010.09463000001</v>
      </c>
      <c r="AG502" s="161">
        <f t="shared" si="388"/>
        <v>184634.97891000003</v>
      </c>
      <c r="AH502" s="161">
        <f t="shared" si="388"/>
        <v>348752.01203673653</v>
      </c>
      <c r="AI502" s="161">
        <f t="shared" si="388"/>
        <v>514411.39626999997</v>
      </c>
      <c r="AJ502" s="161">
        <f t="shared" si="388"/>
        <v>138214.12969</v>
      </c>
      <c r="AK502" s="161">
        <f t="shared" si="388"/>
        <v>2016700.46545</v>
      </c>
      <c r="AL502" s="161">
        <f t="shared" si="388"/>
        <v>535341.32637999998</v>
      </c>
      <c r="AM502" s="161">
        <f t="shared" si="388"/>
        <v>1583580.8828599998</v>
      </c>
      <c r="AN502" s="161">
        <f t="shared" si="388"/>
        <v>59657.940889999998</v>
      </c>
      <c r="AO502" s="161">
        <f t="shared" si="388"/>
        <v>786853.06901999994</v>
      </c>
      <c r="AP502" s="161">
        <f t="shared" ref="AP502:BE517" si="389">INDEX(AP$10:AP$495,MATCH($A502,$A$10:$A$495,0))</f>
        <v>106134.03015999999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1969092.3023767367</v>
      </c>
      <c r="K503" s="161">
        <f t="shared" si="387"/>
        <v>0</v>
      </c>
      <c r="L503" s="161">
        <f t="shared" si="387"/>
        <v>2547.7399999999998</v>
      </c>
      <c r="M503" s="161">
        <f t="shared" si="387"/>
        <v>116983.94</v>
      </c>
      <c r="N503" s="161">
        <f t="shared" si="387"/>
        <v>0</v>
      </c>
      <c r="O503" s="161">
        <f t="shared" si="387"/>
        <v>16918.871360000034</v>
      </c>
      <c r="P503" s="161">
        <f t="shared" si="387"/>
        <v>79440.364889999881</v>
      </c>
      <c r="Q503" s="161">
        <f t="shared" si="387"/>
        <v>279438.05376000027</v>
      </c>
      <c r="R503" s="161">
        <f t="shared" si="387"/>
        <v>7216.6955699999944</v>
      </c>
      <c r="S503" s="161">
        <f t="shared" si="387"/>
        <v>21210.803350000006</v>
      </c>
      <c r="T503" s="161">
        <f t="shared" si="387"/>
        <v>58952.092330000094</v>
      </c>
      <c r="U503" s="161">
        <f t="shared" si="387"/>
        <v>170047.57809000052</v>
      </c>
      <c r="V503" s="161">
        <f t="shared" si="387"/>
        <v>3348.9674200000059</v>
      </c>
      <c r="W503" s="161">
        <f t="shared" si="387"/>
        <v>9269.5214100000067</v>
      </c>
      <c r="X503" s="161">
        <f t="shared" si="387"/>
        <v>42846.954000000056</v>
      </c>
      <c r="Y503" s="161">
        <f t="shared" si="387"/>
        <v>2919.6802400000206</v>
      </c>
      <c r="Z503" s="161">
        <f t="shared" si="388"/>
        <v>110655.40096000004</v>
      </c>
      <c r="AA503" s="161">
        <f t="shared" si="388"/>
        <v>345053.14961999998</v>
      </c>
      <c r="AB503" s="161">
        <f t="shared" si="388"/>
        <v>6254.9357200000413</v>
      </c>
      <c r="AC503" s="161">
        <f t="shared" si="388"/>
        <v>25879.858690000034</v>
      </c>
      <c r="AD503" s="161">
        <f t="shared" si="388"/>
        <v>135081.56180999975</v>
      </c>
      <c r="AE503" s="161">
        <f t="shared" si="388"/>
        <v>12174.376860000022</v>
      </c>
      <c r="AF503" s="161">
        <f t="shared" si="388"/>
        <v>14748.614630000036</v>
      </c>
      <c r="AG503" s="161">
        <f t="shared" si="388"/>
        <v>9943.5489100000304</v>
      </c>
      <c r="AH503" s="161">
        <f t="shared" si="388"/>
        <v>31833.712036736422</v>
      </c>
      <c r="AI503" s="161">
        <f t="shared" si="388"/>
        <v>127486.72626999991</v>
      </c>
      <c r="AJ503" s="161">
        <f t="shared" si="388"/>
        <v>2184.9296899999936</v>
      </c>
      <c r="AK503" s="161">
        <f t="shared" si="388"/>
        <v>32561.71545</v>
      </c>
      <c r="AL503" s="161">
        <f t="shared" si="388"/>
        <v>15537.926379999979</v>
      </c>
      <c r="AM503" s="161">
        <f t="shared" si="388"/>
        <v>199865.75285999989</v>
      </c>
      <c r="AN503" s="161">
        <f t="shared" si="388"/>
        <v>1582.2308899999991</v>
      </c>
      <c r="AO503" s="161">
        <f t="shared" si="388"/>
        <v>78304.869019999969</v>
      </c>
      <c r="AP503" s="161">
        <f t="shared" si="389"/>
        <v>8801.7301599999864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28743433.709999997</v>
      </c>
      <c r="K504" s="161">
        <f t="shared" si="387"/>
        <v>0</v>
      </c>
      <c r="L504" s="161">
        <f t="shared" si="387"/>
        <v>73411.86</v>
      </c>
      <c r="M504" s="161">
        <f t="shared" si="387"/>
        <v>1584410.72</v>
      </c>
      <c r="N504" s="161">
        <f t="shared" si="387"/>
        <v>0</v>
      </c>
      <c r="O504" s="161">
        <f t="shared" si="387"/>
        <v>319393.27999999997</v>
      </c>
      <c r="P504" s="161">
        <f t="shared" si="387"/>
        <v>646962.38000000012</v>
      </c>
      <c r="Q504" s="161">
        <f t="shared" si="387"/>
        <v>4339820.57</v>
      </c>
      <c r="R504" s="161">
        <f t="shared" si="387"/>
        <v>235380.71</v>
      </c>
      <c r="S504" s="161">
        <f t="shared" si="387"/>
        <v>315932.53999999998</v>
      </c>
      <c r="T504" s="161">
        <f t="shared" si="387"/>
        <v>644245.16999999993</v>
      </c>
      <c r="U504" s="161">
        <f t="shared" si="387"/>
        <v>2644113.3999999994</v>
      </c>
      <c r="V504" s="161">
        <f t="shared" si="387"/>
        <v>38226.619999999995</v>
      </c>
      <c r="W504" s="161">
        <f t="shared" si="387"/>
        <v>90169.15</v>
      </c>
      <c r="X504" s="161">
        <f t="shared" si="387"/>
        <v>458043.29</v>
      </c>
      <c r="Y504" s="161">
        <f t="shared" si="387"/>
        <v>194633.31999999998</v>
      </c>
      <c r="Z504" s="161">
        <f t="shared" si="388"/>
        <v>1509298.75</v>
      </c>
      <c r="AA504" s="161">
        <f t="shared" si="388"/>
        <v>4561340.92</v>
      </c>
      <c r="AB504" s="161">
        <f t="shared" si="388"/>
        <v>255621.5</v>
      </c>
      <c r="AC504" s="161">
        <f t="shared" si="388"/>
        <v>982947.99</v>
      </c>
      <c r="AD504" s="161">
        <f t="shared" si="388"/>
        <v>3651831.46</v>
      </c>
      <c r="AE504" s="161">
        <f t="shared" si="388"/>
        <v>256622.60999999996</v>
      </c>
      <c r="AF504" s="161">
        <f t="shared" si="388"/>
        <v>213765.83999999997</v>
      </c>
      <c r="AG504" s="161">
        <f t="shared" si="388"/>
        <v>174059.49</v>
      </c>
      <c r="AH504" s="161">
        <f t="shared" si="388"/>
        <v>315953.4800000001</v>
      </c>
      <c r="AI504" s="161">
        <f t="shared" si="388"/>
        <v>386924.67000000004</v>
      </c>
      <c r="AJ504" s="161">
        <f t="shared" si="388"/>
        <v>135070</v>
      </c>
      <c r="AK504" s="161">
        <f t="shared" si="388"/>
        <v>1947779.25</v>
      </c>
      <c r="AL504" s="161">
        <f t="shared" si="388"/>
        <v>519803.39999999997</v>
      </c>
      <c r="AM504" s="161">
        <f t="shared" si="388"/>
        <v>1383715.13</v>
      </c>
      <c r="AN504" s="161">
        <f t="shared" si="388"/>
        <v>58075.71</v>
      </c>
      <c r="AO504" s="161">
        <f t="shared" si="388"/>
        <v>708548.2</v>
      </c>
      <c r="AP504" s="161">
        <f t="shared" si="389"/>
        <v>97332.3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8316269.5099999998</v>
      </c>
      <c r="K505" s="161">
        <f t="shared" si="387"/>
        <v>0</v>
      </c>
      <c r="L505" s="161">
        <f t="shared" si="387"/>
        <v>30357.83</v>
      </c>
      <c r="M505" s="161">
        <f t="shared" si="387"/>
        <v>201512.79</v>
      </c>
      <c r="N505" s="161">
        <f t="shared" si="387"/>
        <v>0</v>
      </c>
      <c r="O505" s="161">
        <f t="shared" si="387"/>
        <v>239075.63</v>
      </c>
      <c r="P505" s="161">
        <f t="shared" si="387"/>
        <v>20280.63</v>
      </c>
      <c r="Q505" s="161">
        <f t="shared" si="387"/>
        <v>944860.54999999993</v>
      </c>
      <c r="R505" s="161">
        <f t="shared" si="387"/>
        <v>235380.71</v>
      </c>
      <c r="S505" s="161">
        <f t="shared" si="387"/>
        <v>261314.00000000003</v>
      </c>
      <c r="T505" s="161">
        <f t="shared" si="387"/>
        <v>48140.18</v>
      </c>
      <c r="U505" s="161">
        <f t="shared" si="387"/>
        <v>1192551.1599999999</v>
      </c>
      <c r="V505" s="161">
        <f t="shared" si="387"/>
        <v>3361.73</v>
      </c>
      <c r="W505" s="161">
        <f t="shared" si="387"/>
        <v>10377.200000000001</v>
      </c>
      <c r="X505" s="161">
        <f t="shared" si="387"/>
        <v>77120.13</v>
      </c>
      <c r="Y505" s="161">
        <f t="shared" si="387"/>
        <v>163652.37</v>
      </c>
      <c r="Z505" s="161">
        <f t="shared" si="388"/>
        <v>23023.86</v>
      </c>
      <c r="AA505" s="161">
        <f t="shared" si="388"/>
        <v>1376126.33</v>
      </c>
      <c r="AB505" s="161">
        <f t="shared" si="388"/>
        <v>214120.21</v>
      </c>
      <c r="AC505" s="161">
        <f t="shared" si="388"/>
        <v>101782.85</v>
      </c>
      <c r="AD505" s="161">
        <f t="shared" si="388"/>
        <v>1574966.4300000002</v>
      </c>
      <c r="AE505" s="161">
        <f t="shared" si="388"/>
        <v>35460.909999999996</v>
      </c>
      <c r="AF505" s="161">
        <f t="shared" si="388"/>
        <v>52155.35</v>
      </c>
      <c r="AG505" s="161">
        <f t="shared" si="388"/>
        <v>60221</v>
      </c>
      <c r="AH505" s="161">
        <f t="shared" si="388"/>
        <v>129356.35</v>
      </c>
      <c r="AI505" s="161">
        <f t="shared" si="388"/>
        <v>158251.66</v>
      </c>
      <c r="AJ505" s="161">
        <f t="shared" si="388"/>
        <v>101757.51000000001</v>
      </c>
      <c r="AK505" s="161">
        <f t="shared" si="388"/>
        <v>451324.3</v>
      </c>
      <c r="AL505" s="161">
        <f t="shared" si="388"/>
        <v>6242.79</v>
      </c>
      <c r="AM505" s="161">
        <f t="shared" si="388"/>
        <v>447461.14999999997</v>
      </c>
      <c r="AN505" s="161">
        <f t="shared" si="388"/>
        <v>48802.07</v>
      </c>
      <c r="AO505" s="161">
        <f t="shared" si="388"/>
        <v>75430.259999999995</v>
      </c>
      <c r="AP505" s="161">
        <f t="shared" si="389"/>
        <v>31801.57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3648750.14</v>
      </c>
      <c r="K507" s="161">
        <f t="shared" si="387"/>
        <v>0</v>
      </c>
      <c r="L507" s="161">
        <f t="shared" si="387"/>
        <v>2442.0099999999998</v>
      </c>
      <c r="M507" s="161">
        <f t="shared" si="387"/>
        <v>165641.08000000002</v>
      </c>
      <c r="N507" s="161">
        <f t="shared" si="387"/>
        <v>0</v>
      </c>
      <c r="O507" s="161">
        <f t="shared" si="387"/>
        <v>12770.359999999999</v>
      </c>
      <c r="P507" s="161">
        <f t="shared" si="387"/>
        <v>0</v>
      </c>
      <c r="Q507" s="161">
        <f t="shared" si="387"/>
        <v>431104.70000000007</v>
      </c>
      <c r="R507" s="161">
        <f t="shared" si="387"/>
        <v>0</v>
      </c>
      <c r="S507" s="161">
        <f t="shared" si="387"/>
        <v>49735.07</v>
      </c>
      <c r="T507" s="161">
        <f t="shared" si="387"/>
        <v>0</v>
      </c>
      <c r="U507" s="161">
        <f t="shared" si="387"/>
        <v>343742.84999999992</v>
      </c>
      <c r="V507" s="161">
        <f t="shared" si="387"/>
        <v>0</v>
      </c>
      <c r="W507" s="161">
        <f t="shared" si="387"/>
        <v>354.51000000000005</v>
      </c>
      <c r="X507" s="161">
        <f t="shared" si="387"/>
        <v>65159.17</v>
      </c>
      <c r="Y507" s="161">
        <f t="shared" si="387"/>
        <v>20505.36</v>
      </c>
      <c r="Z507" s="161">
        <f t="shared" si="388"/>
        <v>1217.56</v>
      </c>
      <c r="AA507" s="161">
        <f t="shared" si="388"/>
        <v>440107.89</v>
      </c>
      <c r="AB507" s="161">
        <f t="shared" si="388"/>
        <v>39077.999999999993</v>
      </c>
      <c r="AC507" s="161">
        <f t="shared" si="388"/>
        <v>41051.01999999999</v>
      </c>
      <c r="AD507" s="161">
        <f t="shared" si="388"/>
        <v>888393.81</v>
      </c>
      <c r="AE507" s="161">
        <f t="shared" si="388"/>
        <v>19528.43</v>
      </c>
      <c r="AF507" s="161">
        <f t="shared" si="388"/>
        <v>17903.72</v>
      </c>
      <c r="AG507" s="161">
        <f t="shared" si="388"/>
        <v>15327.359999999999</v>
      </c>
      <c r="AH507" s="161">
        <f t="shared" si="388"/>
        <v>46661.760000000009</v>
      </c>
      <c r="AI507" s="161">
        <f t="shared" si="388"/>
        <v>0</v>
      </c>
      <c r="AJ507" s="161">
        <f t="shared" si="388"/>
        <v>28608.809999999998</v>
      </c>
      <c r="AK507" s="161">
        <f t="shared" si="388"/>
        <v>665478</v>
      </c>
      <c r="AL507" s="161">
        <f t="shared" si="388"/>
        <v>38502.759999999995</v>
      </c>
      <c r="AM507" s="161">
        <f t="shared" si="388"/>
        <v>287249.55</v>
      </c>
      <c r="AN507" s="161">
        <f t="shared" si="388"/>
        <v>8259.99</v>
      </c>
      <c r="AO507" s="161">
        <f t="shared" si="388"/>
        <v>6665.619999999999</v>
      </c>
      <c r="AP507" s="161">
        <f t="shared" si="389"/>
        <v>13260.749999999998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6032064.2700000005</v>
      </c>
      <c r="K508" s="161">
        <f t="shared" si="387"/>
        <v>0</v>
      </c>
      <c r="L508" s="161">
        <f t="shared" si="387"/>
        <v>16536.16</v>
      </c>
      <c r="M508" s="161">
        <f t="shared" si="387"/>
        <v>506974.43</v>
      </c>
      <c r="N508" s="161">
        <f t="shared" si="387"/>
        <v>0</v>
      </c>
      <c r="O508" s="161">
        <f t="shared" si="387"/>
        <v>16939.149999999998</v>
      </c>
      <c r="P508" s="161">
        <f t="shared" si="387"/>
        <v>215201.24</v>
      </c>
      <c r="Q508" s="161">
        <f t="shared" si="387"/>
        <v>1128030.18</v>
      </c>
      <c r="R508" s="161">
        <f t="shared" si="387"/>
        <v>0</v>
      </c>
      <c r="S508" s="161">
        <f t="shared" si="387"/>
        <v>0</v>
      </c>
      <c r="T508" s="161">
        <f t="shared" si="387"/>
        <v>312451.69</v>
      </c>
      <c r="U508" s="161">
        <f t="shared" si="387"/>
        <v>627025.86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1452.44</v>
      </c>
      <c r="Z508" s="161">
        <f t="shared" si="388"/>
        <v>419292.1</v>
      </c>
      <c r="AA508" s="161">
        <f t="shared" si="388"/>
        <v>938771.71</v>
      </c>
      <c r="AB508" s="161">
        <f t="shared" si="388"/>
        <v>267.02</v>
      </c>
      <c r="AC508" s="161">
        <f t="shared" si="388"/>
        <v>319134.98</v>
      </c>
      <c r="AD508" s="161">
        <f t="shared" si="388"/>
        <v>595913.34000000008</v>
      </c>
      <c r="AE508" s="161">
        <f t="shared" si="388"/>
        <v>81195.509999999995</v>
      </c>
      <c r="AF508" s="161">
        <f t="shared" si="388"/>
        <v>43736.68</v>
      </c>
      <c r="AG508" s="161">
        <f t="shared" si="388"/>
        <v>24890.43</v>
      </c>
      <c r="AH508" s="161">
        <f t="shared" si="388"/>
        <v>39044.49</v>
      </c>
      <c r="AI508" s="161">
        <f t="shared" si="388"/>
        <v>0</v>
      </c>
      <c r="AJ508" s="161">
        <f t="shared" si="388"/>
        <v>0</v>
      </c>
      <c r="AK508" s="161">
        <f t="shared" si="388"/>
        <v>421390.4</v>
      </c>
      <c r="AL508" s="161">
        <f t="shared" si="388"/>
        <v>207018.7</v>
      </c>
      <c r="AM508" s="161">
        <f t="shared" si="388"/>
        <v>51684.69</v>
      </c>
      <c r="AN508" s="161">
        <f t="shared" si="388"/>
        <v>0</v>
      </c>
      <c r="AO508" s="161">
        <f t="shared" si="388"/>
        <v>65113.07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7407460.709999999</v>
      </c>
      <c r="K509" s="161">
        <f t="shared" si="387"/>
        <v>0</v>
      </c>
      <c r="L509" s="161">
        <f t="shared" si="387"/>
        <v>12689.029999999999</v>
      </c>
      <c r="M509" s="161">
        <f t="shared" si="387"/>
        <v>156424.32000000001</v>
      </c>
      <c r="N509" s="161">
        <f t="shared" si="387"/>
        <v>0</v>
      </c>
      <c r="O509" s="161">
        <f t="shared" si="387"/>
        <v>10317.990000000002</v>
      </c>
      <c r="P509" s="161">
        <f t="shared" si="387"/>
        <v>343325.15</v>
      </c>
      <c r="Q509" s="161">
        <f t="shared" si="387"/>
        <v>724633.54</v>
      </c>
      <c r="R509" s="161">
        <f t="shared" si="387"/>
        <v>0</v>
      </c>
      <c r="S509" s="161">
        <f t="shared" si="387"/>
        <v>0</v>
      </c>
      <c r="T509" s="161">
        <f t="shared" si="387"/>
        <v>217863.63</v>
      </c>
      <c r="U509" s="161">
        <f t="shared" si="387"/>
        <v>332008.49</v>
      </c>
      <c r="V509" s="161">
        <f t="shared" si="387"/>
        <v>34866.189999999995</v>
      </c>
      <c r="W509" s="161">
        <f t="shared" si="387"/>
        <v>79437.739999999991</v>
      </c>
      <c r="X509" s="161">
        <f t="shared" si="387"/>
        <v>57376.86</v>
      </c>
      <c r="Y509" s="161">
        <f t="shared" si="387"/>
        <v>9023.15</v>
      </c>
      <c r="Z509" s="161">
        <f t="shared" si="388"/>
        <v>1062483.98</v>
      </c>
      <c r="AA509" s="161">
        <f t="shared" si="388"/>
        <v>1806163.8899999997</v>
      </c>
      <c r="AB509" s="161">
        <f t="shared" si="388"/>
        <v>0</v>
      </c>
      <c r="AC509" s="161">
        <f t="shared" si="388"/>
        <v>492015.9</v>
      </c>
      <c r="AD509" s="161">
        <f t="shared" si="388"/>
        <v>444334.72</v>
      </c>
      <c r="AE509" s="161">
        <f t="shared" si="388"/>
        <v>33946.97</v>
      </c>
      <c r="AF509" s="161">
        <f t="shared" si="388"/>
        <v>59998.020000000004</v>
      </c>
      <c r="AG509" s="161">
        <f t="shared" si="388"/>
        <v>47491.53</v>
      </c>
      <c r="AH509" s="161">
        <f t="shared" si="388"/>
        <v>51037.790000000008</v>
      </c>
      <c r="AI509" s="161">
        <f t="shared" si="388"/>
        <v>147760.6</v>
      </c>
      <c r="AJ509" s="161">
        <f t="shared" si="388"/>
        <v>0</v>
      </c>
      <c r="AK509" s="161">
        <f t="shared" si="388"/>
        <v>83759.22</v>
      </c>
      <c r="AL509" s="161">
        <f t="shared" si="388"/>
        <v>53465.88</v>
      </c>
      <c r="AM509" s="161">
        <f t="shared" si="388"/>
        <v>572885.87</v>
      </c>
      <c r="AN509" s="161">
        <f t="shared" si="388"/>
        <v>1013.65</v>
      </c>
      <c r="AO509" s="161">
        <f t="shared" si="388"/>
        <v>532749.82999999996</v>
      </c>
      <c r="AP509" s="161">
        <f t="shared" si="389"/>
        <v>40386.770000000004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951294.17</v>
      </c>
      <c r="K510" s="161">
        <f t="shared" si="387"/>
        <v>0</v>
      </c>
      <c r="L510" s="161">
        <f t="shared" si="387"/>
        <v>1773.47</v>
      </c>
      <c r="M510" s="161">
        <f t="shared" si="387"/>
        <v>56343.289999999994</v>
      </c>
      <c r="N510" s="161">
        <f t="shared" si="387"/>
        <v>0</v>
      </c>
      <c r="O510" s="161">
        <f t="shared" si="387"/>
        <v>6042.0999999999995</v>
      </c>
      <c r="P510" s="161">
        <f t="shared" si="387"/>
        <v>11734.39</v>
      </c>
      <c r="Q510" s="161">
        <f t="shared" si="387"/>
        <v>126999.09</v>
      </c>
      <c r="R510" s="161">
        <f t="shared" si="387"/>
        <v>0</v>
      </c>
      <c r="S510" s="161">
        <f t="shared" si="387"/>
        <v>0</v>
      </c>
      <c r="T510" s="161">
        <f t="shared" si="387"/>
        <v>39382.980000000003</v>
      </c>
      <c r="U510" s="161">
        <f t="shared" si="387"/>
        <v>57519</v>
      </c>
      <c r="V510" s="161">
        <f t="shared" si="387"/>
        <v>0</v>
      </c>
      <c r="W510" s="161">
        <f t="shared" si="387"/>
        <v>0</v>
      </c>
      <c r="X510" s="161">
        <f t="shared" si="387"/>
        <v>135342.93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8353.93</v>
      </c>
      <c r="AF510" s="161">
        <f t="shared" si="388"/>
        <v>5763.1399999999994</v>
      </c>
      <c r="AG510" s="161">
        <f t="shared" si="388"/>
        <v>3819.48</v>
      </c>
      <c r="AH510" s="161">
        <f t="shared" si="388"/>
        <v>6917.29</v>
      </c>
      <c r="AI510" s="161">
        <f t="shared" si="388"/>
        <v>0</v>
      </c>
      <c r="AJ510" s="161">
        <f t="shared" si="388"/>
        <v>2913.61</v>
      </c>
      <c r="AK510" s="161">
        <f t="shared" si="388"/>
        <v>268999.74</v>
      </c>
      <c r="AL510" s="161">
        <f t="shared" si="388"/>
        <v>197036.06</v>
      </c>
      <c r="AM510" s="161">
        <f t="shared" si="388"/>
        <v>2185.88</v>
      </c>
      <c r="AN510" s="161">
        <f t="shared" si="388"/>
        <v>0</v>
      </c>
      <c r="AO510" s="161">
        <f t="shared" si="388"/>
        <v>9642.15</v>
      </c>
      <c r="AP510" s="161">
        <f t="shared" si="389"/>
        <v>10525.64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1622442.4799999997</v>
      </c>
      <c r="K511" s="161">
        <f t="shared" si="387"/>
        <v>0</v>
      </c>
      <c r="L511" s="161">
        <f t="shared" si="387"/>
        <v>6655.07</v>
      </c>
      <c r="M511" s="161">
        <f t="shared" si="387"/>
        <v>426323.41</v>
      </c>
      <c r="N511" s="161">
        <f t="shared" si="387"/>
        <v>0</v>
      </c>
      <c r="O511" s="161">
        <f t="shared" si="387"/>
        <v>30389.42</v>
      </c>
      <c r="P511" s="161">
        <f t="shared" si="387"/>
        <v>32127.68</v>
      </c>
      <c r="Q511" s="161">
        <f t="shared" si="387"/>
        <v>831136.98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121515.31999999999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1136.2</v>
      </c>
      <c r="AC511" s="161">
        <f t="shared" si="388"/>
        <v>0</v>
      </c>
      <c r="AD511" s="161">
        <f t="shared" si="388"/>
        <v>11488.22</v>
      </c>
      <c r="AE511" s="161">
        <f t="shared" si="388"/>
        <v>64787.49</v>
      </c>
      <c r="AF511" s="161">
        <f t="shared" si="388"/>
        <v>26667.129999999997</v>
      </c>
      <c r="AG511" s="161">
        <f t="shared" si="388"/>
        <v>19862.73</v>
      </c>
      <c r="AH511" s="161">
        <f t="shared" si="388"/>
        <v>35444.57</v>
      </c>
      <c r="AI511" s="161">
        <f t="shared" si="388"/>
        <v>0</v>
      </c>
      <c r="AJ511" s="161">
        <f t="shared" si="388"/>
        <v>1169.2</v>
      </c>
      <c r="AK511" s="161">
        <f t="shared" si="388"/>
        <v>11003.18</v>
      </c>
      <c r="AL511" s="161">
        <f t="shared" si="388"/>
        <v>2414.92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320.95999999999998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11550.949999999999</v>
      </c>
      <c r="K512" s="161">
        <f t="shared" si="387"/>
        <v>0</v>
      </c>
      <c r="L512" s="161">
        <f t="shared" si="387"/>
        <v>46.97</v>
      </c>
      <c r="M512" s="161">
        <f t="shared" si="387"/>
        <v>391.90000000000003</v>
      </c>
      <c r="N512" s="161">
        <f t="shared" si="387"/>
        <v>0</v>
      </c>
      <c r="O512" s="161">
        <f t="shared" si="387"/>
        <v>0</v>
      </c>
      <c r="P512" s="161">
        <f t="shared" si="387"/>
        <v>484.5</v>
      </c>
      <c r="Q512" s="161">
        <f t="shared" si="387"/>
        <v>2746.2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814.49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341</v>
      </c>
      <c r="AA512" s="161">
        <f t="shared" si="388"/>
        <v>171.1</v>
      </c>
      <c r="AB512" s="161">
        <f t="shared" si="388"/>
        <v>44.32</v>
      </c>
      <c r="AC512" s="161">
        <f t="shared" si="388"/>
        <v>184.12</v>
      </c>
      <c r="AD512" s="161">
        <f t="shared" si="388"/>
        <v>1499.6599999999999</v>
      </c>
      <c r="AE512" s="161">
        <f t="shared" si="388"/>
        <v>80.989999999999995</v>
      </c>
      <c r="AF512" s="161">
        <f t="shared" si="388"/>
        <v>140.78</v>
      </c>
      <c r="AG512" s="161">
        <f t="shared" si="388"/>
        <v>73.08</v>
      </c>
      <c r="AH512" s="161">
        <f t="shared" si="388"/>
        <v>173.98000000000002</v>
      </c>
      <c r="AI512" s="161">
        <f t="shared" si="388"/>
        <v>0</v>
      </c>
      <c r="AJ512" s="161">
        <f t="shared" si="388"/>
        <v>0</v>
      </c>
      <c r="AK512" s="161">
        <f t="shared" si="388"/>
        <v>2733</v>
      </c>
      <c r="AL512" s="161">
        <f t="shared" si="388"/>
        <v>1373.99</v>
      </c>
      <c r="AM512" s="161">
        <f t="shared" si="388"/>
        <v>138.69999999999999</v>
      </c>
      <c r="AN512" s="161">
        <f t="shared" si="388"/>
        <v>0</v>
      </c>
      <c r="AO512" s="161">
        <f t="shared" si="388"/>
        <v>112.17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753080.37000000011</v>
      </c>
      <c r="K513" s="161">
        <f t="shared" si="387"/>
        <v>0</v>
      </c>
      <c r="L513" s="161">
        <f t="shared" si="387"/>
        <v>2911.32</v>
      </c>
      <c r="M513" s="161">
        <f t="shared" si="387"/>
        <v>70799.5</v>
      </c>
      <c r="N513" s="161">
        <f t="shared" si="387"/>
        <v>0</v>
      </c>
      <c r="O513" s="161">
        <f t="shared" si="387"/>
        <v>3858.63</v>
      </c>
      <c r="P513" s="161">
        <f t="shared" si="387"/>
        <v>23814.52</v>
      </c>
      <c r="Q513" s="161">
        <f t="shared" si="387"/>
        <v>150309.32999999999</v>
      </c>
      <c r="R513" s="161">
        <f t="shared" si="387"/>
        <v>0</v>
      </c>
      <c r="S513" s="161">
        <f t="shared" si="387"/>
        <v>4883.4699999999993</v>
      </c>
      <c r="T513" s="161">
        <f t="shared" si="387"/>
        <v>26231.08</v>
      </c>
      <c r="U513" s="161">
        <f t="shared" si="387"/>
        <v>90100.32</v>
      </c>
      <c r="V513" s="161">
        <f t="shared" si="387"/>
        <v>-1.3</v>
      </c>
      <c r="W513" s="161">
        <f t="shared" si="387"/>
        <v>-0.3</v>
      </c>
      <c r="X513" s="161">
        <f t="shared" si="387"/>
        <v>1528.88</v>
      </c>
      <c r="Y513" s="161">
        <f t="shared" si="387"/>
        <v>0</v>
      </c>
      <c r="Z513" s="161">
        <f t="shared" si="388"/>
        <v>2940.25</v>
      </c>
      <c r="AA513" s="161">
        <f t="shared" si="388"/>
        <v>0</v>
      </c>
      <c r="AB513" s="161">
        <f t="shared" si="388"/>
        <v>975.75</v>
      </c>
      <c r="AC513" s="161">
        <f t="shared" si="388"/>
        <v>28779.119999999999</v>
      </c>
      <c r="AD513" s="161">
        <f t="shared" si="388"/>
        <v>135235.28</v>
      </c>
      <c r="AE513" s="161">
        <f t="shared" si="388"/>
        <v>13268.380000000001</v>
      </c>
      <c r="AF513" s="161">
        <f t="shared" si="388"/>
        <v>7401.0199999999995</v>
      </c>
      <c r="AG513" s="161">
        <f t="shared" si="388"/>
        <v>2373.88</v>
      </c>
      <c r="AH513" s="161">
        <f t="shared" si="388"/>
        <v>7317.25</v>
      </c>
      <c r="AI513" s="161">
        <f t="shared" si="388"/>
        <v>80912.41</v>
      </c>
      <c r="AJ513" s="161">
        <f t="shared" si="388"/>
        <v>620.87</v>
      </c>
      <c r="AK513" s="161">
        <f t="shared" si="388"/>
        <v>43091.41</v>
      </c>
      <c r="AL513" s="161">
        <f t="shared" si="388"/>
        <v>13748.3</v>
      </c>
      <c r="AM513" s="161">
        <f t="shared" si="388"/>
        <v>22109.29</v>
      </c>
      <c r="AN513" s="161">
        <f t="shared" si="388"/>
        <v>0</v>
      </c>
      <c r="AO513" s="161">
        <f t="shared" si="388"/>
        <v>18835.099999999999</v>
      </c>
      <c r="AP513" s="161">
        <f t="shared" si="389"/>
        <v>1036.6099999999999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521.11</v>
      </c>
      <c r="K514" s="161">
        <f t="shared" si="387"/>
        <v>0</v>
      </c>
      <c r="L514" s="161">
        <f t="shared" si="387"/>
        <v>0</v>
      </c>
      <c r="M514" s="161">
        <f t="shared" si="387"/>
        <v>0</v>
      </c>
      <c r="N514" s="161">
        <f t="shared" si="387"/>
        <v>0</v>
      </c>
      <c r="O514" s="161">
        <f t="shared" si="387"/>
        <v>0</v>
      </c>
      <c r="P514" s="161">
        <f t="shared" si="387"/>
        <v>-5.73</v>
      </c>
      <c r="Q514" s="161">
        <f t="shared" si="387"/>
        <v>0</v>
      </c>
      <c r="R514" s="161">
        <f t="shared" si="387"/>
        <v>0</v>
      </c>
      <c r="S514" s="161">
        <f t="shared" si="387"/>
        <v>0</v>
      </c>
      <c r="T514" s="161">
        <f t="shared" si="387"/>
        <v>175.61</v>
      </c>
      <c r="U514" s="161">
        <f t="shared" si="387"/>
        <v>351.23</v>
      </c>
      <c r="V514" s="161">
        <f t="shared" si="387"/>
        <v>0</v>
      </c>
      <c r="W514" s="161">
        <f t="shared" si="387"/>
        <v>0</v>
      </c>
      <c r="X514" s="161">
        <f t="shared" si="387"/>
        <v>0</v>
      </c>
      <c r="Y514" s="161">
        <f t="shared" si="387"/>
        <v>0</v>
      </c>
      <c r="Z514" s="161">
        <f t="shared" si="388"/>
        <v>0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0</v>
      </c>
      <c r="AF514" s="161">
        <f t="shared" si="388"/>
        <v>0</v>
      </c>
      <c r="AG514" s="161">
        <f t="shared" si="388"/>
        <v>0</v>
      </c>
      <c r="AH514" s="161">
        <f t="shared" si="388"/>
        <v>0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348890.58000000007</v>
      </c>
      <c r="K516" s="161">
        <f t="shared" si="387"/>
        <v>0</v>
      </c>
      <c r="L516" s="161">
        <f t="shared" si="387"/>
        <v>0</v>
      </c>
      <c r="M516" s="161">
        <f t="shared" si="387"/>
        <v>7983.88</v>
      </c>
      <c r="N516" s="161">
        <f t="shared" si="387"/>
        <v>0</v>
      </c>
      <c r="O516" s="161">
        <f t="shared" si="387"/>
        <v>4368.55</v>
      </c>
      <c r="P516" s="161">
        <f t="shared" si="387"/>
        <v>1312.99</v>
      </c>
      <c r="Q516" s="161">
        <f t="shared" si="387"/>
        <v>72865.81</v>
      </c>
      <c r="R516" s="161">
        <f t="shared" si="387"/>
        <v>3160.23</v>
      </c>
      <c r="S516" s="161">
        <f t="shared" si="387"/>
        <v>3791.03</v>
      </c>
      <c r="T516" s="161">
        <f t="shared" si="387"/>
        <v>0</v>
      </c>
      <c r="U516" s="161">
        <f t="shared" si="387"/>
        <v>82830.080000000002</v>
      </c>
      <c r="V516" s="161">
        <f t="shared" si="387"/>
        <v>0</v>
      </c>
      <c r="W516" s="161">
        <f t="shared" si="387"/>
        <v>0</v>
      </c>
      <c r="X516" s="161">
        <f t="shared" si="387"/>
        <v>0</v>
      </c>
      <c r="Y516" s="161">
        <f t="shared" si="387"/>
        <v>1756.29</v>
      </c>
      <c r="Z516" s="161">
        <f t="shared" si="388"/>
        <v>0</v>
      </c>
      <c r="AA516" s="161">
        <f t="shared" si="388"/>
        <v>64831.47</v>
      </c>
      <c r="AB516" s="161">
        <f t="shared" si="388"/>
        <v>4771.88</v>
      </c>
      <c r="AC516" s="161">
        <f t="shared" si="388"/>
        <v>0</v>
      </c>
      <c r="AD516" s="161">
        <f t="shared" si="388"/>
        <v>60526.93</v>
      </c>
      <c r="AE516" s="161">
        <f t="shared" si="388"/>
        <v>1280.3399999999999</v>
      </c>
      <c r="AF516" s="161">
        <f t="shared" si="388"/>
        <v>495.64000000000004</v>
      </c>
      <c r="AG516" s="161">
        <f t="shared" si="388"/>
        <v>631.94000000000005</v>
      </c>
      <c r="AH516" s="161">
        <f t="shared" si="388"/>
        <v>964.81999999999994</v>
      </c>
      <c r="AI516" s="161">
        <f t="shared" si="388"/>
        <v>0</v>
      </c>
      <c r="AJ516" s="161">
        <f t="shared" si="388"/>
        <v>959.2</v>
      </c>
      <c r="AK516" s="161">
        <f t="shared" si="388"/>
        <v>36359.5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54560.56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3667.8799999999997</v>
      </c>
      <c r="AC517" s="161">
        <f t="shared" si="394"/>
        <v>28182.55</v>
      </c>
      <c r="AD517" s="161">
        <f t="shared" si="388"/>
        <v>22710.129999999997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390980.92</v>
      </c>
      <c r="K519" s="161">
        <f t="shared" si="397"/>
        <v>0</v>
      </c>
      <c r="L519" s="161">
        <f t="shared" si="397"/>
        <v>0</v>
      </c>
      <c r="M519" s="161">
        <f t="shared" si="397"/>
        <v>195490.46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195490.46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:נובמבר-2025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6.2497061692004779E-2</v>
      </c>
      <c r="K524" s="170">
        <f t="shared" si="404"/>
        <v>0</v>
      </c>
      <c r="L524" s="170">
        <f t="shared" si="402"/>
        <v>3.3540724279748704E-2</v>
      </c>
      <c r="M524" s="170">
        <f t="shared" si="402"/>
        <v>6.1413115547578348E-2</v>
      </c>
      <c r="N524" s="170">
        <f t="shared" si="402"/>
        <v>0</v>
      </c>
      <c r="O524" s="170">
        <f t="shared" si="402"/>
        <v>4.9661959989103485E-2</v>
      </c>
      <c r="P524" s="170">
        <f t="shared" si="402"/>
        <v>0.10916400605520496</v>
      </c>
      <c r="Q524" s="170">
        <f t="shared" si="402"/>
        <v>5.7172682347939846E-2</v>
      </c>
      <c r="R524" s="170">
        <f t="shared" si="402"/>
        <v>2.9365091966570611E-2</v>
      </c>
      <c r="S524" s="170">
        <f t="shared" si="402"/>
        <v>6.221374260853773E-2</v>
      </c>
      <c r="T524" s="170">
        <f t="shared" si="402"/>
        <v>8.3834359841882825E-2</v>
      </c>
      <c r="U524" s="170">
        <f t="shared" si="402"/>
        <v>5.8697998951406392E-2</v>
      </c>
      <c r="V524" s="170">
        <f t="shared" si="402"/>
        <v>8.0551295311079102E-2</v>
      </c>
      <c r="W524" s="170">
        <f t="shared" si="402"/>
        <v>9.3218476057271848E-2</v>
      </c>
      <c r="X524" s="170">
        <f t="shared" si="402"/>
        <v>8.5541602203775505E-2</v>
      </c>
      <c r="Y524" s="170">
        <f t="shared" si="402"/>
        <v>1.4648992209466315E-2</v>
      </c>
      <c r="Z524" s="170">
        <f t="shared" si="402"/>
        <v>6.8307736298848093E-2</v>
      </c>
      <c r="AA524" s="170">
        <f t="shared" si="402"/>
        <v>6.9410077428588332E-2</v>
      </c>
      <c r="AB524" s="170">
        <f t="shared" si="402"/>
        <v>2.3139330232654846E-2</v>
      </c>
      <c r="AC524" s="170">
        <f t="shared" si="402"/>
        <v>2.4956219072337828E-2</v>
      </c>
      <c r="AD524" s="170">
        <f t="shared" si="402"/>
        <v>3.4903442748872554E-2</v>
      </c>
      <c r="AE524" s="170">
        <f t="shared" si="402"/>
        <v>4.5077374696880251E-2</v>
      </c>
      <c r="AF524" s="170">
        <f t="shared" si="402"/>
        <v>6.4401591789342849E-2</v>
      </c>
      <c r="AG524" s="170">
        <f t="shared" si="402"/>
        <v>5.3855173969213029E-2</v>
      </c>
      <c r="AH524" s="170">
        <f t="shared" si="402"/>
        <v>9.1278934423418182E-2</v>
      </c>
      <c r="AI524" s="170">
        <f t="shared" si="402"/>
        <v>0.24783029146400509</v>
      </c>
      <c r="AJ524" s="170">
        <f t="shared" si="402"/>
        <v>1.5808294672191366E-2</v>
      </c>
      <c r="AK524" s="170">
        <f t="shared" si="402"/>
        <v>1.6146034578682106E-2</v>
      </c>
      <c r="AL524" s="170">
        <f t="shared" si="402"/>
        <v>2.9024335716930496E-2</v>
      </c>
      <c r="AM524" s="170">
        <f t="shared" si="402"/>
        <v>0.12621126904426611</v>
      </c>
      <c r="AN524" s="170">
        <f t="shared" si="402"/>
        <v>2.6521714735635745E-2</v>
      </c>
      <c r="AO524" s="170">
        <f t="shared" si="402"/>
        <v>9.9516507087563572E-2</v>
      </c>
      <c r="AP524" s="170">
        <f t="shared" si="402"/>
        <v>8.2930330137573532E-2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0.91228844257105179</v>
      </c>
      <c r="K525" s="170">
        <f t="shared" si="404"/>
        <v>0</v>
      </c>
      <c r="L525" s="170">
        <f t="shared" si="402"/>
        <v>0.96645927572025125</v>
      </c>
      <c r="M525" s="170">
        <f t="shared" si="402"/>
        <v>0.83176886179574561</v>
      </c>
      <c r="N525" s="170">
        <f t="shared" si="402"/>
        <v>0</v>
      </c>
      <c r="O525" s="170">
        <f t="shared" si="402"/>
        <v>0.93751503599992458</v>
      </c>
      <c r="P525" s="170">
        <f t="shared" si="402"/>
        <v>0.88903173173491112</v>
      </c>
      <c r="Q525" s="170">
        <f t="shared" si="402"/>
        <v>0.88792195464103219</v>
      </c>
      <c r="R525" s="170">
        <f t="shared" si="402"/>
        <v>0.9577757755280637</v>
      </c>
      <c r="S525" s="170">
        <f t="shared" si="402"/>
        <v>0.92666672736945366</v>
      </c>
      <c r="T525" s="170">
        <f t="shared" si="402"/>
        <v>0.91616564015811708</v>
      </c>
      <c r="U525" s="170">
        <f t="shared" si="402"/>
        <v>0.91271023865129774</v>
      </c>
      <c r="V525" s="170">
        <f t="shared" si="402"/>
        <v>0.91944870468892081</v>
      </c>
      <c r="W525" s="170">
        <f t="shared" si="402"/>
        <v>0.90678152394272826</v>
      </c>
      <c r="X525" s="170">
        <f t="shared" si="402"/>
        <v>0.9144583977962244</v>
      </c>
      <c r="Y525" s="170">
        <f t="shared" si="402"/>
        <v>0.97653912552511013</v>
      </c>
      <c r="Z525" s="170">
        <f t="shared" si="402"/>
        <v>0.93169226370115188</v>
      </c>
      <c r="AA525" s="170">
        <f t="shared" si="402"/>
        <v>0.91754857703532566</v>
      </c>
      <c r="AB525" s="170">
        <f t="shared" si="402"/>
        <v>0.94563886310674061</v>
      </c>
      <c r="AC525" s="170">
        <f t="shared" si="402"/>
        <v>0.94786705248250713</v>
      </c>
      <c r="AD525" s="170">
        <f t="shared" si="402"/>
        <v>0.94358910709015809</v>
      </c>
      <c r="AE525" s="170">
        <f t="shared" si="402"/>
        <v>0.95018198300305823</v>
      </c>
      <c r="AF525" s="170">
        <f t="shared" si="402"/>
        <v>0.93343413680244358</v>
      </c>
      <c r="AG525" s="170">
        <f t="shared" si="402"/>
        <v>0.9427221809624976</v>
      </c>
      <c r="AH525" s="170">
        <f t="shared" si="402"/>
        <v>0.90595457257668377</v>
      </c>
      <c r="AI525" s="170">
        <f t="shared" si="402"/>
        <v>0.75216970853599485</v>
      </c>
      <c r="AJ525" s="170">
        <f t="shared" si="402"/>
        <v>0.97725174917317092</v>
      </c>
      <c r="AK525" s="170">
        <f t="shared" si="402"/>
        <v>0.96582476345359436</v>
      </c>
      <c r="AL525" s="170">
        <f t="shared" si="402"/>
        <v>0.97097566428306947</v>
      </c>
      <c r="AM525" s="170">
        <f t="shared" si="402"/>
        <v>0.87378873095573384</v>
      </c>
      <c r="AN525" s="170">
        <f t="shared" si="402"/>
        <v>0.97347828526436431</v>
      </c>
      <c r="AO525" s="170">
        <f t="shared" si="402"/>
        <v>0.90048349291243646</v>
      </c>
      <c r="AP525" s="170">
        <f t="shared" si="402"/>
        <v>0.91706966986242644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0.26395025158874885</v>
      </c>
      <c r="K526" s="170">
        <f t="shared" si="404"/>
        <v>0</v>
      </c>
      <c r="L526" s="170">
        <f t="shared" si="402"/>
        <v>0.39965758113523503</v>
      </c>
      <c r="M526" s="170">
        <f t="shared" si="402"/>
        <v>0.10578826680469892</v>
      </c>
      <c r="N526" s="170">
        <f t="shared" si="402"/>
        <v>0</v>
      </c>
      <c r="O526" s="170">
        <f t="shared" si="402"/>
        <v>0.7017586527373233</v>
      </c>
      <c r="P526" s="170">
        <f t="shared" si="402"/>
        <v>2.7868890320291866E-2</v>
      </c>
      <c r="Q526" s="170">
        <f t="shared" si="402"/>
        <v>0.19331730722203583</v>
      </c>
      <c r="R526" s="170">
        <f t="shared" si="402"/>
        <v>0.9577757755280637</v>
      </c>
      <c r="S526" s="170">
        <f t="shared" si="402"/>
        <v>0.7664642242797195</v>
      </c>
      <c r="T526" s="170">
        <f t="shared" si="402"/>
        <v>6.8458998034904933E-2</v>
      </c>
      <c r="U526" s="170">
        <f t="shared" si="402"/>
        <v>0.41165165376321688</v>
      </c>
      <c r="V526" s="170">
        <f t="shared" si="402"/>
        <v>8.085826824380199E-2</v>
      </c>
      <c r="W526" s="170">
        <f t="shared" si="402"/>
        <v>0.10435779011178968</v>
      </c>
      <c r="X526" s="170">
        <f t="shared" si="402"/>
        <v>0.15396612516174302</v>
      </c>
      <c r="Y526" s="170">
        <f t="shared" si="402"/>
        <v>0.82109755046007427</v>
      </c>
      <c r="Z526" s="170">
        <f t="shared" si="402"/>
        <v>1.4212661504250504E-2</v>
      </c>
      <c r="AA526" s="170">
        <f t="shared" si="402"/>
        <v>0.2768183255884204</v>
      </c>
      <c r="AB526" s="170">
        <f t="shared" si="402"/>
        <v>0.79211017834014963</v>
      </c>
      <c r="AC526" s="170">
        <f t="shared" si="402"/>
        <v>9.8150269398047357E-2</v>
      </c>
      <c r="AD526" s="170">
        <f t="shared" si="402"/>
        <v>0.40695228782017068</v>
      </c>
      <c r="AE526" s="170">
        <f t="shared" si="402"/>
        <v>0.13129910019578159</v>
      </c>
      <c r="AF526" s="170">
        <f t="shared" si="402"/>
        <v>0.22774258088607297</v>
      </c>
      <c r="AG526" s="170">
        <f t="shared" si="402"/>
        <v>0.32616246583132341</v>
      </c>
      <c r="AH526" s="170">
        <f t="shared" si="402"/>
        <v>0.37091212533671053</v>
      </c>
      <c r="AI526" s="170">
        <f t="shared" si="402"/>
        <v>0.30763638042913455</v>
      </c>
      <c r="AJ526" s="170">
        <f t="shared" si="402"/>
        <v>0.73623087761165651</v>
      </c>
      <c r="AK526" s="170">
        <f t="shared" si="402"/>
        <v>0.22379342283698683</v>
      </c>
      <c r="AL526" s="170">
        <f t="shared" si="402"/>
        <v>1.166132650773293E-2</v>
      </c>
      <c r="AM526" s="170">
        <f t="shared" si="402"/>
        <v>0.28256286422949878</v>
      </c>
      <c r="AN526" s="170">
        <f t="shared" si="402"/>
        <v>0.81803141831501458</v>
      </c>
      <c r="AO526" s="170">
        <f t="shared" si="402"/>
        <v>9.5863208735966349E-2</v>
      </c>
      <c r="AP526" s="170">
        <f t="shared" si="402"/>
        <v>0.29963594100834812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0.11580775686495069</v>
      </c>
      <c r="K528" s="170">
        <f t="shared" si="404"/>
        <v>0</v>
      </c>
      <c r="L528" s="170">
        <f t="shared" si="404"/>
        <v>3.2148800151659558E-2</v>
      </c>
      <c r="M528" s="170">
        <f t="shared" si="404"/>
        <v>8.6956677860787299E-2</v>
      </c>
      <c r="N528" s="170">
        <f t="shared" si="404"/>
        <v>0</v>
      </c>
      <c r="O528" s="170">
        <f t="shared" si="404"/>
        <v>3.7484835357625548E-2</v>
      </c>
      <c r="P528" s="170">
        <f t="shared" si="404"/>
        <v>0</v>
      </c>
      <c r="Q528" s="170">
        <f t="shared" si="404"/>
        <v>8.8203491758401392E-2</v>
      </c>
      <c r="R528" s="170">
        <f t="shared" si="404"/>
        <v>0</v>
      </c>
      <c r="S528" s="170">
        <f t="shared" si="404"/>
        <v>0.14587872003431712</v>
      </c>
      <c r="T528" s="170">
        <f t="shared" si="404"/>
        <v>0</v>
      </c>
      <c r="U528" s="170">
        <f t="shared" si="404"/>
        <v>0.11865512979064258</v>
      </c>
      <c r="V528" s="170">
        <f t="shared" si="404"/>
        <v>0</v>
      </c>
      <c r="W528" s="170">
        <f t="shared" si="404"/>
        <v>3.5651119928815636E-3</v>
      </c>
      <c r="X528" s="170">
        <f t="shared" si="404"/>
        <v>0.13008672215224856</v>
      </c>
      <c r="Y528" s="170">
        <f t="shared" si="404"/>
        <v>0.10288210838194393</v>
      </c>
      <c r="Z528" s="170">
        <f t="shared" si="407"/>
        <v>7.516015186469706E-4</v>
      </c>
      <c r="AA528" s="170">
        <f t="shared" si="407"/>
        <v>8.8531064722853395E-2</v>
      </c>
      <c r="AB528" s="170">
        <f t="shared" si="407"/>
        <v>0.14456403507719501</v>
      </c>
      <c r="AC528" s="170">
        <f t="shared" si="407"/>
        <v>3.95859289857243E-2</v>
      </c>
      <c r="AD528" s="170">
        <f t="shared" si="407"/>
        <v>0.22955022188300103</v>
      </c>
      <c r="AE528" s="170">
        <f t="shared" si="407"/>
        <v>7.2306810153385997E-2</v>
      </c>
      <c r="AF528" s="170">
        <f t="shared" si="407"/>
        <v>7.8178737181547095E-2</v>
      </c>
      <c r="AG528" s="170">
        <f t="shared" si="407"/>
        <v>8.3014389204503283E-2</v>
      </c>
      <c r="AH528" s="170">
        <f t="shared" si="407"/>
        <v>0.13379638938136018</v>
      </c>
      <c r="AI528" s="170">
        <f t="shared" si="407"/>
        <v>0</v>
      </c>
      <c r="AJ528" s="170">
        <f t="shared" si="407"/>
        <v>0.20698903986275932</v>
      </c>
      <c r="AK528" s="170">
        <f t="shared" si="407"/>
        <v>0.32998356047461286</v>
      </c>
      <c r="AL528" s="170">
        <f t="shared" si="407"/>
        <v>7.1921890021749743E-2</v>
      </c>
      <c r="AM528" s="170">
        <f t="shared" si="407"/>
        <v>0.18139240824959804</v>
      </c>
      <c r="AN528" s="170">
        <f t="shared" si="407"/>
        <v>0.13845583465963301</v>
      </c>
      <c r="AO528" s="170">
        <f t="shared" si="407"/>
        <v>8.4712384845900303E-3</v>
      </c>
      <c r="AP528" s="170">
        <f t="shared" si="407"/>
        <v>0.124943432186727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0.19145181379120588</v>
      </c>
      <c r="K529" s="170">
        <f t="shared" si="404"/>
        <v>0</v>
      </c>
      <c r="L529" s="170">
        <f t="shared" si="404"/>
        <v>0.2176967756544268</v>
      </c>
      <c r="M529" s="170">
        <f t="shared" si="404"/>
        <v>0.26614661165675962</v>
      </c>
      <c r="N529" s="170">
        <f t="shared" si="404"/>
        <v>0</v>
      </c>
      <c r="O529" s="170">
        <f t="shared" si="404"/>
        <v>4.972148387736311E-2</v>
      </c>
      <c r="P529" s="170">
        <f t="shared" si="404"/>
        <v>0.29572157050105474</v>
      </c>
      <c r="Q529" s="170">
        <f t="shared" si="404"/>
        <v>0.23079358839014749</v>
      </c>
      <c r="R529" s="170">
        <f t="shared" si="404"/>
        <v>0</v>
      </c>
      <c r="S529" s="170">
        <f t="shared" si="404"/>
        <v>0</v>
      </c>
      <c r="T529" s="170">
        <f t="shared" si="404"/>
        <v>0.44433007171374772</v>
      </c>
      <c r="U529" s="170">
        <f t="shared" si="404"/>
        <v>0.2164403850156863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7.2873672785198915E-3</v>
      </c>
      <c r="Z529" s="170">
        <f t="shared" si="407"/>
        <v>0.2588296093142658</v>
      </c>
      <c r="AA529" s="170">
        <f t="shared" si="407"/>
        <v>0.18884110216245784</v>
      </c>
      <c r="AB529" s="170">
        <f t="shared" si="407"/>
        <v>9.8780614786612964E-4</v>
      </c>
      <c r="AC529" s="170">
        <f t="shared" si="407"/>
        <v>0.30774520718706988</v>
      </c>
      <c r="AD529" s="170">
        <f t="shared" si="407"/>
        <v>0.15397680384562815</v>
      </c>
      <c r="AE529" s="170">
        <f t="shared" si="407"/>
        <v>0.30063800965450649</v>
      </c>
      <c r="AF529" s="170">
        <f t="shared" si="407"/>
        <v>0.19098145027477123</v>
      </c>
      <c r="AG529" s="170">
        <f t="shared" si="407"/>
        <v>0.13480885445944019</v>
      </c>
      <c r="AH529" s="170">
        <f t="shared" si="407"/>
        <v>0.11195488098255664</v>
      </c>
      <c r="AI529" s="170">
        <f t="shared" si="407"/>
        <v>0</v>
      </c>
      <c r="AJ529" s="170">
        <f t="shared" si="407"/>
        <v>0</v>
      </c>
      <c r="AK529" s="170">
        <f t="shared" si="407"/>
        <v>0.20895041540339623</v>
      </c>
      <c r="AL529" s="170">
        <f t="shared" si="407"/>
        <v>0.3867041265053624</v>
      </c>
      <c r="AM529" s="170">
        <f t="shared" si="407"/>
        <v>3.2637859271612155E-2</v>
      </c>
      <c r="AN529" s="170">
        <f t="shared" si="407"/>
        <v>0</v>
      </c>
      <c r="AO529" s="170">
        <f t="shared" si="407"/>
        <v>8.2751243610317521E-2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0.2351055501132108</v>
      </c>
      <c r="K530" s="170">
        <f t="shared" si="404"/>
        <v>0</v>
      </c>
      <c r="L530" s="170">
        <f t="shared" si="404"/>
        <v>0.167049721167568</v>
      </c>
      <c r="M530" s="170">
        <f t="shared" si="404"/>
        <v>8.2118150906965268E-2</v>
      </c>
      <c r="N530" s="170">
        <f t="shared" si="404"/>
        <v>0</v>
      </c>
      <c r="O530" s="170">
        <f t="shared" si="404"/>
        <v>3.0286394147982277E-2</v>
      </c>
      <c r="P530" s="170">
        <f t="shared" si="404"/>
        <v>0.47178470045298165</v>
      </c>
      <c r="Q530" s="170">
        <f t="shared" si="404"/>
        <v>0.14825913165236013</v>
      </c>
      <c r="R530" s="170">
        <f t="shared" si="404"/>
        <v>0</v>
      </c>
      <c r="S530" s="170">
        <f t="shared" si="404"/>
        <v>0</v>
      </c>
      <c r="T530" s="170">
        <f t="shared" si="404"/>
        <v>0.30981865497900618</v>
      </c>
      <c r="U530" s="170">
        <f t="shared" si="404"/>
        <v>0.11460459605936608</v>
      </c>
      <c r="V530" s="170">
        <f t="shared" si="404"/>
        <v>0.83862170479466414</v>
      </c>
      <c r="W530" s="170">
        <f t="shared" si="404"/>
        <v>0.79886163877297522</v>
      </c>
      <c r="X530" s="170">
        <f t="shared" si="404"/>
        <v>0.11454976551709399</v>
      </c>
      <c r="Y530" s="170">
        <f t="shared" si="404"/>
        <v>4.5272099404572136E-2</v>
      </c>
      <c r="Z530" s="170">
        <f t="shared" si="407"/>
        <v>0.65587287107500047</v>
      </c>
      <c r="AA530" s="170">
        <f t="shared" si="407"/>
        <v>0.36332366648930248</v>
      </c>
      <c r="AB530" s="170">
        <f t="shared" si="407"/>
        <v>0</v>
      </c>
      <c r="AC530" s="170">
        <f t="shared" si="407"/>
        <v>0.47445609091436064</v>
      </c>
      <c r="AD530" s="170">
        <f t="shared" si="407"/>
        <v>0.11481072067163674</v>
      </c>
      <c r="AE530" s="170">
        <f t="shared" si="407"/>
        <v>0.12569352042497478</v>
      </c>
      <c r="AF530" s="170">
        <f t="shared" si="407"/>
        <v>0.26198853852680931</v>
      </c>
      <c r="AG530" s="170">
        <f t="shared" si="407"/>
        <v>0.25721848741970854</v>
      </c>
      <c r="AH530" s="170">
        <f t="shared" si="407"/>
        <v>0.14634407326264784</v>
      </c>
      <c r="AI530" s="170">
        <f t="shared" si="407"/>
        <v>0.28724208108804156</v>
      </c>
      <c r="AJ530" s="170">
        <f t="shared" si="407"/>
        <v>0</v>
      </c>
      <c r="AK530" s="170">
        <f t="shared" si="407"/>
        <v>4.153280144223611E-2</v>
      </c>
      <c r="AL530" s="170">
        <f t="shared" si="407"/>
        <v>9.9872506315808782E-2</v>
      </c>
      <c r="AM530" s="170">
        <f t="shared" si="407"/>
        <v>0.36176609366826218</v>
      </c>
      <c r="AN530" s="170">
        <f t="shared" si="407"/>
        <v>1.6991032289716695E-2</v>
      </c>
      <c r="AO530" s="170">
        <f t="shared" si="407"/>
        <v>0.67706392841998142</v>
      </c>
      <c r="AP530" s="170">
        <f t="shared" si="407"/>
        <v>0.38052611343520854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3.0193145520894745E-2</v>
      </c>
      <c r="K531" s="170">
        <f t="shared" si="404"/>
        <v>0</v>
      </c>
      <c r="L531" s="170">
        <f t="shared" si="404"/>
        <v>2.3347542641088157E-2</v>
      </c>
      <c r="M531" s="170">
        <f t="shared" si="404"/>
        <v>2.9578564195228123E-2</v>
      </c>
      <c r="N531" s="170">
        <f t="shared" si="404"/>
        <v>0</v>
      </c>
      <c r="O531" s="170">
        <f t="shared" si="404"/>
        <v>1.773537501795637E-2</v>
      </c>
      <c r="P531" s="170">
        <f t="shared" si="404"/>
        <v>1.6124963962437538E-2</v>
      </c>
      <c r="Q531" s="170">
        <f t="shared" si="404"/>
        <v>2.5983857722125216E-2</v>
      </c>
      <c r="R531" s="170">
        <f t="shared" si="404"/>
        <v>0</v>
      </c>
      <c r="S531" s="170">
        <f t="shared" si="404"/>
        <v>0</v>
      </c>
      <c r="T531" s="170">
        <f t="shared" si="404"/>
        <v>5.6005593465348495E-2</v>
      </c>
      <c r="U531" s="170">
        <f t="shared" si="404"/>
        <v>1.9854738536170199E-2</v>
      </c>
      <c r="V531" s="170">
        <f t="shared" si="404"/>
        <v>0</v>
      </c>
      <c r="W531" s="170">
        <f t="shared" si="404"/>
        <v>0</v>
      </c>
      <c r="X531" s="170">
        <f t="shared" si="404"/>
        <v>0.27020476366075913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3.0931622795313085E-2</v>
      </c>
      <c r="AF531" s="170">
        <f t="shared" si="407"/>
        <v>2.516544089163935E-2</v>
      </c>
      <c r="AG531" s="170">
        <f t="shared" si="407"/>
        <v>2.0686654406161024E-2</v>
      </c>
      <c r="AH531" s="170">
        <f t="shared" si="407"/>
        <v>1.9834408867213511E-2</v>
      </c>
      <c r="AI531" s="170">
        <f t="shared" si="407"/>
        <v>0</v>
      </c>
      <c r="AJ531" s="170">
        <f t="shared" si="407"/>
        <v>2.1080406225723276E-2</v>
      </c>
      <c r="AK531" s="170">
        <f t="shared" si="407"/>
        <v>0.13338606531236966</v>
      </c>
      <c r="AL531" s="170">
        <f t="shared" si="407"/>
        <v>0.36805688313354384</v>
      </c>
      <c r="AM531" s="170">
        <f t="shared" si="407"/>
        <v>1.3803399773633462E-3</v>
      </c>
      <c r="AN531" s="170">
        <f t="shared" si="407"/>
        <v>0</v>
      </c>
      <c r="AO531" s="170">
        <f t="shared" si="407"/>
        <v>1.2254066711602188E-2</v>
      </c>
      <c r="AP531" s="170">
        <f t="shared" si="407"/>
        <v>9.9173092589929027E-2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5.1494735742910476E-2</v>
      </c>
      <c r="K532" s="170">
        <f t="shared" si="404"/>
        <v>0</v>
      </c>
      <c r="L532" s="170">
        <f t="shared" si="404"/>
        <v>8.7613283903548722E-2</v>
      </c>
      <c r="M532" s="170">
        <f t="shared" si="404"/>
        <v>0.22380720668980389</v>
      </c>
      <c r="N532" s="170">
        <f t="shared" si="404"/>
        <v>0</v>
      </c>
      <c r="O532" s="170">
        <f t="shared" si="404"/>
        <v>8.9202058932851783E-2</v>
      </c>
      <c r="P532" s="170">
        <f t="shared" si="404"/>
        <v>4.4148667480518829E-2</v>
      </c>
      <c r="Q532" s="170">
        <f t="shared" si="404"/>
        <v>0.17004960457525192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0.24259869593307545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4.203225770374866E-3</v>
      </c>
      <c r="AC532" s="170">
        <f t="shared" si="407"/>
        <v>0</v>
      </c>
      <c r="AD532" s="170">
        <f t="shared" si="407"/>
        <v>2.9684171820611063E-3</v>
      </c>
      <c r="AE532" s="170">
        <f t="shared" si="407"/>
        <v>0.23988496462564549</v>
      </c>
      <c r="AF532" s="170">
        <f t="shared" si="407"/>
        <v>0.11644521628221118</v>
      </c>
      <c r="AG532" s="170">
        <f t="shared" si="407"/>
        <v>0.10757836958771527</v>
      </c>
      <c r="AH532" s="170">
        <f t="shared" si="407"/>
        <v>0.10163258928027739</v>
      </c>
      <c r="AI532" s="170">
        <f t="shared" si="407"/>
        <v>0</v>
      </c>
      <c r="AJ532" s="170">
        <f t="shared" si="407"/>
        <v>8.4593377147647256E-3</v>
      </c>
      <c r="AK532" s="170">
        <f t="shared" si="407"/>
        <v>5.4560308724601733E-3</v>
      </c>
      <c r="AL532" s="170">
        <f t="shared" si="407"/>
        <v>4.510991177030528E-3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3.0241007480460687E-3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3.6661584318821075E-4</v>
      </c>
      <c r="K533" s="170">
        <f t="shared" si="404"/>
        <v>0</v>
      </c>
      <c r="L533" s="170">
        <f t="shared" si="404"/>
        <v>6.1835502030026484E-4</v>
      </c>
      <c r="M533" s="170">
        <f t="shared" si="404"/>
        <v>2.0573593249719539E-4</v>
      </c>
      <c r="N533" s="170">
        <f t="shared" si="404"/>
        <v>0</v>
      </c>
      <c r="O533" s="170">
        <f t="shared" si="404"/>
        <v>0</v>
      </c>
      <c r="P533" s="170">
        <f t="shared" si="404"/>
        <v>6.6578194859732705E-4</v>
      </c>
      <c r="Q533" s="170">
        <f t="shared" si="404"/>
        <v>5.618691447041098E-4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2.8115033276526481E-4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2.1049978469941277E-4</v>
      </c>
      <c r="AA533" s="170">
        <f t="shared" si="407"/>
        <v>3.4418072291501556E-5</v>
      </c>
      <c r="AB533" s="170">
        <f t="shared" si="407"/>
        <v>1.6395613988999652E-4</v>
      </c>
      <c r="AC533" s="170">
        <f t="shared" si="407"/>
        <v>1.7754884640750854E-4</v>
      </c>
      <c r="AD533" s="170">
        <f t="shared" si="407"/>
        <v>3.8749401658827551E-4</v>
      </c>
      <c r="AE533" s="170">
        <f t="shared" si="407"/>
        <v>2.9987707943356079E-4</v>
      </c>
      <c r="AF533" s="170">
        <f t="shared" si="407"/>
        <v>6.1473272707673042E-4</v>
      </c>
      <c r="AG533" s="170">
        <f t="shared" si="407"/>
        <v>3.9580799061711218E-4</v>
      </c>
      <c r="AH533" s="170">
        <f t="shared" si="407"/>
        <v>4.9886450542304967E-4</v>
      </c>
      <c r="AI533" s="170">
        <f t="shared" si="407"/>
        <v>0</v>
      </c>
      <c r="AJ533" s="170">
        <f t="shared" si="407"/>
        <v>0</v>
      </c>
      <c r="AK533" s="170">
        <f t="shared" si="407"/>
        <v>1.3551838990576953E-3</v>
      </c>
      <c r="AL533" s="170">
        <f t="shared" si="407"/>
        <v>2.5665681543604654E-3</v>
      </c>
      <c r="AM533" s="170">
        <f t="shared" si="407"/>
        <v>8.7586306137709351E-5</v>
      </c>
      <c r="AN533" s="170">
        <f t="shared" si="407"/>
        <v>0</v>
      </c>
      <c r="AO533" s="170">
        <f t="shared" si="407"/>
        <v>1.4255520428954304E-4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2.3902033584773531E-2</v>
      </c>
      <c r="K534" s="170">
        <f t="shared" si="404"/>
        <v>0</v>
      </c>
      <c r="L534" s="170">
        <f t="shared" si="404"/>
        <v>3.8327216046424681E-2</v>
      </c>
      <c r="M534" s="170">
        <f t="shared" si="404"/>
        <v>3.7167647749005314E-2</v>
      </c>
      <c r="N534" s="170">
        <f t="shared" si="404"/>
        <v>0</v>
      </c>
      <c r="O534" s="170">
        <f t="shared" si="404"/>
        <v>1.1326235928822264E-2</v>
      </c>
      <c r="P534" s="170">
        <f t="shared" si="404"/>
        <v>3.2725031022724491E-2</v>
      </c>
      <c r="Q534" s="170">
        <f t="shared" si="404"/>
        <v>3.0753104176006039E-2</v>
      </c>
      <c r="R534" s="170">
        <f t="shared" si="404"/>
        <v>0</v>
      </c>
      <c r="S534" s="170">
        <f t="shared" si="404"/>
        <v>1.4323783055417164E-2</v>
      </c>
      <c r="T534" s="170">
        <f t="shared" si="404"/>
        <v>3.7302591186269642E-2</v>
      </c>
      <c r="U534" s="170">
        <f t="shared" si="404"/>
        <v>3.1101345566252308E-2</v>
      </c>
      <c r="V534" s="170">
        <f t="shared" si="404"/>
        <v>-3.1268349545306314E-5</v>
      </c>
      <c r="W534" s="170">
        <f t="shared" si="404"/>
        <v>-3.0169349182377618E-6</v>
      </c>
      <c r="X534" s="170">
        <f t="shared" si="404"/>
        <v>3.052325371304297E-3</v>
      </c>
      <c r="Y534" s="170">
        <f t="shared" si="404"/>
        <v>0</v>
      </c>
      <c r="Z534" s="170">
        <f t="shared" si="407"/>
        <v>1.8150205042887048E-3</v>
      </c>
      <c r="AA534" s="170">
        <f t="shared" si="407"/>
        <v>0</v>
      </c>
      <c r="AB534" s="170">
        <f t="shared" si="407"/>
        <v>3.609661631264984E-3</v>
      </c>
      <c r="AC534" s="170">
        <f t="shared" si="407"/>
        <v>2.7752007150897547E-2</v>
      </c>
      <c r="AD534" s="170">
        <f t="shared" si="407"/>
        <v>3.4943161671072163E-2</v>
      </c>
      <c r="AE534" s="170">
        <f t="shared" si="407"/>
        <v>4.9128078074017409E-2</v>
      </c>
      <c r="AF534" s="170">
        <f t="shared" si="407"/>
        <v>3.2317440032315833E-2</v>
      </c>
      <c r="AG534" s="170">
        <f t="shared" si="407"/>
        <v>1.2857152063028877E-2</v>
      </c>
      <c r="AH534" s="170">
        <f t="shared" si="407"/>
        <v>2.0981240960494363E-2</v>
      </c>
      <c r="AI534" s="170">
        <f t="shared" si="407"/>
        <v>0.15729124701881872</v>
      </c>
      <c r="AJ534" s="170">
        <f t="shared" si="407"/>
        <v>4.4920877582671701E-3</v>
      </c>
      <c r="AK534" s="170">
        <f t="shared" si="407"/>
        <v>2.1367283212474851E-2</v>
      </c>
      <c r="AL534" s="170">
        <f t="shared" si="407"/>
        <v>2.5681372467480829E-2</v>
      </c>
      <c r="AM534" s="170">
        <f t="shared" si="407"/>
        <v>1.3961579253261688E-2</v>
      </c>
      <c r="AN534" s="170">
        <f t="shared" si="407"/>
        <v>0</v>
      </c>
      <c r="AO534" s="170">
        <f t="shared" si="407"/>
        <v>2.3937251745689329E-2</v>
      </c>
      <c r="AP534" s="170">
        <f t="shared" si="407"/>
        <v>9.7669898941676065E-3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1.6539521168718464E-5</v>
      </c>
      <c r="K535" s="170">
        <f t="shared" si="404"/>
        <v>0</v>
      </c>
      <c r="L535" s="170">
        <f t="shared" si="404"/>
        <v>0</v>
      </c>
      <c r="M535" s="170">
        <f t="shared" si="404"/>
        <v>0</v>
      </c>
      <c r="N535" s="170">
        <f t="shared" si="404"/>
        <v>0</v>
      </c>
      <c r="O535" s="170">
        <f t="shared" si="404"/>
        <v>0</v>
      </c>
      <c r="P535" s="170">
        <f t="shared" si="404"/>
        <v>-7.8739536954854166E-6</v>
      </c>
      <c r="Q535" s="170">
        <f t="shared" si="404"/>
        <v>0</v>
      </c>
      <c r="R535" s="170">
        <f t="shared" si="404"/>
        <v>0</v>
      </c>
      <c r="S535" s="170">
        <f t="shared" si="404"/>
        <v>0</v>
      </c>
      <c r="T535" s="170">
        <f t="shared" si="404"/>
        <v>2.4973077884024646E-4</v>
      </c>
      <c r="U535" s="170">
        <f t="shared" si="404"/>
        <v>1.2123958719830072E-4</v>
      </c>
      <c r="V535" s="170">
        <f t="shared" si="404"/>
        <v>0</v>
      </c>
      <c r="W535" s="170">
        <f t="shared" si="404"/>
        <v>0</v>
      </c>
      <c r="X535" s="170">
        <f t="shared" si="404"/>
        <v>0</v>
      </c>
      <c r="Y535" s="170">
        <f t="shared" si="404"/>
        <v>0</v>
      </c>
      <c r="Z535" s="170">
        <f t="shared" si="407"/>
        <v>0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0</v>
      </c>
      <c r="AF535" s="170">
        <f t="shared" si="407"/>
        <v>0</v>
      </c>
      <c r="AG535" s="170">
        <f t="shared" si="407"/>
        <v>0</v>
      </c>
      <c r="AH535" s="170">
        <f t="shared" si="407"/>
        <v>0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0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1.1073445402077227E-2</v>
      </c>
      <c r="K537" s="170">
        <f t="shared" si="404"/>
        <v>0</v>
      </c>
      <c r="L537" s="170">
        <f t="shared" si="404"/>
        <v>0</v>
      </c>
      <c r="M537" s="170">
        <f t="shared" si="404"/>
        <v>4.1913013440819293E-3</v>
      </c>
      <c r="N537" s="170">
        <f t="shared" si="404"/>
        <v>0</v>
      </c>
      <c r="O537" s="170">
        <f t="shared" si="404"/>
        <v>1.2823004010971899E-2</v>
      </c>
      <c r="P537" s="170">
        <f t="shared" si="404"/>
        <v>1.8042622098840132E-3</v>
      </c>
      <c r="Q537" s="170">
        <f t="shared" si="404"/>
        <v>1.4908255168185919E-2</v>
      </c>
      <c r="R537" s="170">
        <f t="shared" si="404"/>
        <v>1.2859132505365682E-2</v>
      </c>
      <c r="S537" s="170">
        <f t="shared" si="404"/>
        <v>1.1119530022008561E-2</v>
      </c>
      <c r="T537" s="170">
        <f t="shared" si="404"/>
        <v>0</v>
      </c>
      <c r="U537" s="170">
        <f t="shared" si="404"/>
        <v>2.8591762397295859E-2</v>
      </c>
      <c r="V537" s="170">
        <f t="shared" si="404"/>
        <v>0</v>
      </c>
      <c r="W537" s="170">
        <f t="shared" si="404"/>
        <v>0</v>
      </c>
      <c r="X537" s="170">
        <f t="shared" si="404"/>
        <v>0</v>
      </c>
      <c r="Y537" s="170">
        <f t="shared" si="404"/>
        <v>8.811882265423494E-3</v>
      </c>
      <c r="Z537" s="170">
        <f t="shared" si="410"/>
        <v>0</v>
      </c>
      <c r="AA537" s="170">
        <f t="shared" si="410"/>
        <v>1.3041345536086E-2</v>
      </c>
      <c r="AB537" s="170">
        <f t="shared" si="410"/>
        <v>1.7652956336152451E-2</v>
      </c>
      <c r="AC537" s="170">
        <f t="shared" si="410"/>
        <v>0</v>
      </c>
      <c r="AD537" s="170">
        <f t="shared" si="410"/>
        <v>1.5639427081776798E-2</v>
      </c>
      <c r="AE537" s="170">
        <f t="shared" si="410"/>
        <v>4.7406423000613072E-3</v>
      </c>
      <c r="AF537" s="170">
        <f t="shared" si="410"/>
        <v>2.1642714082136007E-3</v>
      </c>
      <c r="AG537" s="170">
        <f t="shared" si="410"/>
        <v>3.4226450682892434E-3</v>
      </c>
      <c r="AH537" s="170">
        <f t="shared" si="410"/>
        <v>2.7664929998980725E-3</v>
      </c>
      <c r="AI537" s="170">
        <f t="shared" si="410"/>
        <v>0</v>
      </c>
      <c r="AJ537" s="170">
        <f t="shared" si="410"/>
        <v>6.9399561546376366E-3</v>
      </c>
      <c r="AK537" s="170">
        <f t="shared" si="410"/>
        <v>1.8029201967723479E-2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1.7316987528489835E-3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1.3568850324452174E-2</v>
      </c>
      <c r="AC538" s="170">
        <f t="shared" si="410"/>
        <v>2.7176728445154948E-2</v>
      </c>
      <c r="AD538" s="170">
        <f t="shared" si="410"/>
        <v>5.8680230791925457E-3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1.240935158201727E-2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0.1026267213125942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3.9997107842842106E-2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AQ13:CL13 K13:N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2026-01-19T05:25:38Z</dcterms:created>
  <dcterms:modified xsi:type="dcterms:W3CDTF">2026-01-19T05:26:13Z</dcterms:modified>
</cp:coreProperties>
</file>